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1" sheetId="3" r:id="rId6"/>
    <sheet state="visible" name="Sales and Costs" sheetId="4" r:id="rId7"/>
    <sheet state="visible" name="Cash" sheetId="5" r:id="rId8"/>
    <sheet state="visible" name="Purchases" sheetId="6" r:id="rId9"/>
    <sheet state="visible" name="Stocks" sheetId="7" r:id="rId10"/>
    <sheet state="visible" name="Balances" sheetId="8" r:id="rId11"/>
  </sheets>
  <definedNames/>
  <calcPr/>
</workbook>
</file>

<file path=xl/sharedStrings.xml><?xml version="1.0" encoding="utf-8"?>
<sst xmlns="http://schemas.openxmlformats.org/spreadsheetml/2006/main" count="208" uniqueCount="79">
  <si>
    <t>Description</t>
  </si>
  <si>
    <t>A nearby store sells breads and eggs. The store buys a bread for Rs 40 and sells it for Rs 45. It buys an egg for Rs 8 and sells it for Rs 10. Everyday it purchases 75 breads and 180 eggs and sells all of them</t>
  </si>
  <si>
    <t>Compute the sales and costs of the store for 15 days.</t>
  </si>
  <si>
    <t>Compute the cash and other balances of the store for 15 days</t>
  </si>
  <si>
    <t>The store expects some increase in sales. It starts purchasing 80 breads and 190 eggs every day.
Update the previous model to take care of this new data. Also compute the stock balances</t>
  </si>
  <si>
    <t>The store pays for the bread after 2 days, i.e., if it bought bread worth Rs 1000 on Day 1 it will for pay it on Day 3. The store pays for the eggs after 3 days.</t>
  </si>
  <si>
    <t>Update the previous model to take care of this new data.</t>
  </si>
  <si>
    <t>The store has decided to keep some more items - milk and chocolates. It sells 120 units of milk at a selling price of Rs 25 every day. It buys 120 units of milk at a cost price of Rs 24 every day.
The store sells 33 units of chocolate every day at a selling price of Rs 20. It buys 36 chocolates at a cost price of Rs 14 every day.
There is no wastage in milk. 1 chocolate is wasted every day.
The payment for milk is made daily. The payment for chocolates is made after 5 days.
Update the previous model to take care of this new data.</t>
  </si>
  <si>
    <t>Items</t>
  </si>
  <si>
    <t>Cost Price</t>
  </si>
  <si>
    <t>Selling Price</t>
  </si>
  <si>
    <t>Daily Purchase</t>
  </si>
  <si>
    <t>Daily Sales</t>
  </si>
  <si>
    <t>Wastage</t>
  </si>
  <si>
    <t>Bread</t>
  </si>
  <si>
    <t>Eggs</t>
  </si>
  <si>
    <t xml:space="preserve">Milk </t>
  </si>
  <si>
    <t>Chocolate</t>
  </si>
  <si>
    <t>Payment after Days</t>
  </si>
  <si>
    <t xml:space="preserve">Chocolate </t>
  </si>
  <si>
    <t>D1</t>
  </si>
  <si>
    <t>D2</t>
  </si>
  <si>
    <t>D3</t>
  </si>
  <si>
    <t>D4</t>
  </si>
  <si>
    <t>D5</t>
  </si>
  <si>
    <t>D6</t>
  </si>
  <si>
    <t>D7</t>
  </si>
  <si>
    <t>D8</t>
  </si>
  <si>
    <t>D9</t>
  </si>
  <si>
    <t>D10</t>
  </si>
  <si>
    <t>D11</t>
  </si>
  <si>
    <t>D12</t>
  </si>
  <si>
    <t>D13</t>
  </si>
  <si>
    <t>D14</t>
  </si>
  <si>
    <t>D15</t>
  </si>
  <si>
    <t>Sales (Qty)</t>
  </si>
  <si>
    <t>Milk</t>
  </si>
  <si>
    <t>Purchase(Qty)</t>
  </si>
  <si>
    <t>Wastage (Qty)</t>
  </si>
  <si>
    <t>Sales (in Rs)</t>
  </si>
  <si>
    <t xml:space="preserve">Total Sales </t>
  </si>
  <si>
    <t>Cost of goods sold (in Rs)</t>
  </si>
  <si>
    <t>Total Cost</t>
  </si>
  <si>
    <t>Cost of Wastage (in Rs)</t>
  </si>
  <si>
    <t>Total Cost of Wastage</t>
  </si>
  <si>
    <t>Profit</t>
  </si>
  <si>
    <t>Cash Inflow</t>
  </si>
  <si>
    <t>Cash received from Sales</t>
  </si>
  <si>
    <t>Cash outflow</t>
  </si>
  <si>
    <t>Cash paid for purchases</t>
  </si>
  <si>
    <t>Net Cash for the day</t>
  </si>
  <si>
    <t>Cash in hand</t>
  </si>
  <si>
    <t>Opening Cash</t>
  </si>
  <si>
    <t>Net cash for the day</t>
  </si>
  <si>
    <t>Closing Cash</t>
  </si>
  <si>
    <t>Purchases(in Rs)</t>
  </si>
  <si>
    <t>Total Purchase</t>
  </si>
  <si>
    <t>Payment for Purchase</t>
  </si>
  <si>
    <t>Total Payment for Purchase</t>
  </si>
  <si>
    <t>Payment Outstanding for Purchase</t>
  </si>
  <si>
    <t>Total Payment Outstanding for Purchase</t>
  </si>
  <si>
    <t>Opening Stocks (Qty)</t>
  </si>
  <si>
    <t>Change in stocks (Qty)</t>
  </si>
  <si>
    <t>Closing Stocks (Qty)</t>
  </si>
  <si>
    <t xml:space="preserve">Bread </t>
  </si>
  <si>
    <t>Closing Stocks (in Rs)</t>
  </si>
  <si>
    <t>Total Closing Stock</t>
  </si>
  <si>
    <t>Assets</t>
  </si>
  <si>
    <t>Cash in Hand</t>
  </si>
  <si>
    <t>Stocks</t>
  </si>
  <si>
    <t>Total Assets(TA)</t>
  </si>
  <si>
    <t>Liabilities</t>
  </si>
  <si>
    <t>Payment Outstanding for Purchases</t>
  </si>
  <si>
    <t>Total Liabilities(TL)</t>
  </si>
  <si>
    <t>Difference 1 (TA-TL)</t>
  </si>
  <si>
    <t>Opening Profit</t>
  </si>
  <si>
    <t>Profit for the day</t>
  </si>
  <si>
    <t>Accumulated Profit</t>
  </si>
  <si>
    <t>Difference 2 (Diff1-AP)</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</si>
</sst>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8.0"/>
      <color theme="1"/>
      <name val="Arial"/>
    </font>
    <font>
      <color theme="1"/>
      <name val="Arial"/>
      <scheme val="minor"/>
    </font>
    <font>
      <sz val="16.0"/>
      <color theme="1"/>
      <name val="Arial"/>
      <scheme val="minor"/>
    </font>
    <font>
      <sz val="12.0"/>
      <color theme="1"/>
      <name val="Arial"/>
    </font>
    <font>
      <color theme="1"/>
      <name val="Arial"/>
    </font>
    <font>
      <sz val="18.0"/>
      <color theme="1"/>
      <name val="Arial"/>
      <scheme val="minor"/>
    </font>
    <font>
      <b/>
      <color theme="1"/>
      <name val="Arial"/>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readingOrder="0" shrinkToFit="0" vertical="bottom" wrapText="1"/>
    </xf>
    <xf borderId="0" fillId="0" fontId="2" numFmtId="0" xfId="0" applyAlignment="1" applyFont="1">
      <alignment readingOrder="0"/>
    </xf>
    <xf borderId="0" fillId="0" fontId="3" numFmtId="0" xfId="0" applyAlignment="1" applyFont="1">
      <alignment readingOrder="0" shrinkToFit="0" wrapText="1"/>
    </xf>
    <xf borderId="0" fillId="0" fontId="4" numFmtId="0" xfId="0" applyAlignment="1" applyFont="1">
      <alignment shrinkToFit="0" vertical="bottom" wrapText="0"/>
    </xf>
    <xf borderId="0" fillId="0" fontId="5" numFmtId="0" xfId="0" applyAlignment="1" applyFont="1">
      <alignment vertical="bottom"/>
    </xf>
    <xf borderId="0" fillId="0" fontId="4" numFmtId="0" xfId="0" applyAlignment="1" applyFont="1">
      <alignment vertical="bottom"/>
    </xf>
    <xf borderId="0" fillId="0" fontId="6" numFmtId="0" xfId="0" applyAlignment="1" applyFont="1">
      <alignment readingOrder="0" shrinkToFit="0" wrapText="1"/>
    </xf>
    <xf borderId="0" fillId="0" fontId="5" numFmtId="0" xfId="0" applyAlignment="1" applyFont="1">
      <alignment horizontal="right" vertical="bottom"/>
    </xf>
    <xf borderId="0" fillId="0" fontId="5" numFmtId="0" xfId="0" applyAlignment="1" applyFont="1">
      <alignment horizontal="right" vertical="bottom"/>
    </xf>
    <xf borderId="0" fillId="0" fontId="5" numFmtId="0" xfId="0" applyAlignment="1" applyFont="1">
      <alignment shrinkToFit="0" vertical="bottom" wrapText="0"/>
    </xf>
    <xf borderId="1" fillId="2" fontId="5" numFmtId="0" xfId="0" applyAlignment="1" applyBorder="1" applyFill="1" applyFont="1">
      <alignment vertical="bottom"/>
    </xf>
    <xf borderId="2" fillId="2" fontId="7" numFmtId="0" xfId="0" applyAlignment="1" applyBorder="1" applyFont="1">
      <alignment vertical="bottom"/>
    </xf>
    <xf borderId="3" fillId="0" fontId="7" numFmtId="0" xfId="0" applyAlignment="1" applyBorder="1" applyFont="1">
      <alignment vertical="bottom"/>
    </xf>
    <xf borderId="4" fillId="0" fontId="5" numFmtId="0" xfId="0" applyAlignment="1" applyBorder="1" applyFont="1">
      <alignment vertical="bottom"/>
    </xf>
    <xf borderId="3" fillId="0" fontId="5" numFmtId="0" xfId="0" applyAlignment="1" applyBorder="1" applyFont="1">
      <alignment vertical="bottom"/>
    </xf>
    <xf borderId="4" fillId="0" fontId="5" numFmtId="0" xfId="0" applyAlignment="1" applyBorder="1" applyFont="1">
      <alignment horizontal="right" vertical="bottom"/>
    </xf>
    <xf borderId="4" fillId="0" fontId="5" numFmtId="3" xfId="0" applyAlignment="1" applyBorder="1" applyFont="1" applyNumberFormat="1">
      <alignment horizontal="right" vertical="bottom"/>
    </xf>
    <xf borderId="4" fillId="0" fontId="5" numFmtId="3" xfId="0" applyAlignment="1" applyBorder="1" applyFont="1" applyNumberFormat="1">
      <alignment vertical="bottom"/>
    </xf>
    <xf borderId="1" fillId="3" fontId="5" numFmtId="3" xfId="0" applyAlignment="1" applyBorder="1" applyFill="1" applyFont="1" applyNumberFormat="1">
      <alignment vertical="bottom"/>
    </xf>
    <xf borderId="2" fillId="3" fontId="7" numFmtId="3" xfId="0" applyAlignment="1" applyBorder="1" applyFont="1" applyNumberFormat="1">
      <alignment vertical="bottom"/>
    </xf>
    <xf borderId="3" fillId="0" fontId="5" numFmtId="3" xfId="0" applyAlignment="1" applyBorder="1" applyFont="1" applyNumberFormat="1">
      <alignment vertical="bottom"/>
    </xf>
    <xf borderId="4" fillId="0" fontId="5" numFmtId="3" xfId="0" applyAlignment="1" applyBorder="1" applyFont="1" applyNumberFormat="1">
      <alignment horizontal="center" vertical="bottom"/>
    </xf>
    <xf borderId="0" fillId="0" fontId="5" numFmtId="3" xfId="0" applyAlignment="1" applyFont="1" applyNumberFormat="1">
      <alignment vertical="bottom"/>
    </xf>
    <xf borderId="0" fillId="0" fontId="5" numFmtId="3" xfId="0" applyAlignment="1" applyFont="1" applyNumberFormat="1">
      <alignment horizontal="right" vertical="bottom"/>
    </xf>
    <xf borderId="1" fillId="3" fontId="5" numFmtId="0" xfId="0" applyAlignment="1" applyBorder="1" applyFont="1">
      <alignment vertical="bottom"/>
    </xf>
    <xf borderId="2" fillId="3" fontId="7"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38"/>
  </cols>
  <sheetData>
    <row r="1">
      <c r="A1" s="1" t="s">
        <v>0</v>
      </c>
    </row>
    <row r="2" hidden="1">
      <c r="A2" s="2" t="s">
        <v>1</v>
      </c>
    </row>
    <row r="3" hidden="1">
      <c r="A3" s="1" t="s">
        <v>2</v>
      </c>
    </row>
    <row r="4" hidden="1">
      <c r="A4" s="3" t="s">
        <v>3</v>
      </c>
    </row>
    <row r="5" hidden="1"/>
    <row r="6" hidden="1">
      <c r="A6" s="4" t="s">
        <v>4</v>
      </c>
    </row>
    <row r="7" hidden="1">
      <c r="A7" s="5" t="s">
        <v>5</v>
      </c>
    </row>
    <row r="8" hidden="1">
      <c r="A8" s="6"/>
    </row>
    <row r="9" hidden="1">
      <c r="A9" s="7" t="s">
        <v>6</v>
      </c>
    </row>
    <row r="10">
      <c r="A10" s="8" t="s">
        <v>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8</v>
      </c>
      <c r="B1" s="6" t="s">
        <v>9</v>
      </c>
      <c r="C1" s="6" t="s">
        <v>10</v>
      </c>
      <c r="D1" s="6" t="s">
        <v>11</v>
      </c>
      <c r="E1" s="6" t="s">
        <v>12</v>
      </c>
      <c r="F1" s="6" t="s">
        <v>13</v>
      </c>
    </row>
    <row r="2">
      <c r="A2" s="6" t="s">
        <v>14</v>
      </c>
      <c r="B2" s="9">
        <v>40.0</v>
      </c>
      <c r="C2" s="9">
        <v>45.0</v>
      </c>
      <c r="D2" s="10">
        <v>80.0</v>
      </c>
      <c r="E2" s="9">
        <v>75.0</v>
      </c>
      <c r="F2" s="9">
        <v>2.0</v>
      </c>
    </row>
    <row r="3">
      <c r="A3" s="6" t="s">
        <v>15</v>
      </c>
      <c r="B3" s="9">
        <v>8.0</v>
      </c>
      <c r="C3" s="9">
        <v>10.0</v>
      </c>
      <c r="D3" s="10">
        <v>190.0</v>
      </c>
      <c r="E3" s="9">
        <v>180.0</v>
      </c>
      <c r="F3" s="9">
        <v>5.0</v>
      </c>
    </row>
    <row r="4">
      <c r="A4" s="6" t="s">
        <v>16</v>
      </c>
      <c r="B4" s="9">
        <v>24.0</v>
      </c>
      <c r="C4" s="9">
        <v>25.0</v>
      </c>
      <c r="D4" s="9">
        <v>120.0</v>
      </c>
      <c r="E4" s="9">
        <v>120.0</v>
      </c>
      <c r="F4" s="9">
        <v>0.0</v>
      </c>
    </row>
    <row r="5">
      <c r="A5" s="6" t="s">
        <v>17</v>
      </c>
      <c r="B5" s="9">
        <v>14.0</v>
      </c>
      <c r="C5" s="9">
        <v>20.0</v>
      </c>
      <c r="D5" s="9">
        <v>36.0</v>
      </c>
      <c r="E5" s="9">
        <v>33.0</v>
      </c>
      <c r="F5" s="9">
        <v>1.0</v>
      </c>
    </row>
    <row r="6">
      <c r="A6" s="6"/>
      <c r="B6" s="6"/>
      <c r="C6" s="6"/>
      <c r="D6" s="6"/>
      <c r="E6" s="6"/>
      <c r="F6" s="6"/>
    </row>
    <row r="7">
      <c r="A7" s="11" t="s">
        <v>18</v>
      </c>
      <c r="B7" s="6"/>
      <c r="C7" s="6"/>
      <c r="D7" s="6"/>
      <c r="E7" s="6"/>
      <c r="F7" s="6"/>
    </row>
    <row r="8">
      <c r="A8" s="6" t="s">
        <v>14</v>
      </c>
      <c r="B8" s="9">
        <v>2.0</v>
      </c>
      <c r="C8" s="6"/>
      <c r="D8" s="6"/>
      <c r="E8" s="6"/>
      <c r="F8" s="6"/>
    </row>
    <row r="9">
      <c r="A9" s="6" t="s">
        <v>15</v>
      </c>
      <c r="B9" s="9">
        <v>3.0</v>
      </c>
      <c r="C9" s="6"/>
      <c r="D9" s="6"/>
      <c r="E9" s="6"/>
      <c r="F9" s="6"/>
    </row>
    <row r="10">
      <c r="A10" s="6" t="s">
        <v>16</v>
      </c>
      <c r="B10" s="9">
        <v>0.0</v>
      </c>
      <c r="C10" s="6"/>
      <c r="D10" s="6"/>
      <c r="E10" s="6"/>
      <c r="F10" s="6"/>
    </row>
    <row r="11">
      <c r="A11" s="6" t="s">
        <v>19</v>
      </c>
      <c r="B11" s="9">
        <v>5.0</v>
      </c>
      <c r="C11" s="6"/>
      <c r="D11" s="6"/>
      <c r="E11" s="6"/>
      <c r="F11"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7.75"/>
  </cols>
  <sheetData>
    <row r="1">
      <c r="A1" s="12"/>
      <c r="B1" s="13" t="s">
        <v>20</v>
      </c>
      <c r="C1" s="13" t="s">
        <v>21</v>
      </c>
      <c r="D1" s="13" t="s">
        <v>22</v>
      </c>
      <c r="E1" s="13" t="s">
        <v>23</v>
      </c>
      <c r="F1" s="13" t="s">
        <v>24</v>
      </c>
      <c r="G1" s="13" t="s">
        <v>25</v>
      </c>
      <c r="H1" s="13" t="s">
        <v>26</v>
      </c>
      <c r="I1" s="13" t="s">
        <v>27</v>
      </c>
      <c r="J1" s="13" t="s">
        <v>28</v>
      </c>
      <c r="K1" s="13" t="s">
        <v>29</v>
      </c>
      <c r="L1" s="13" t="s">
        <v>30</v>
      </c>
      <c r="M1" s="13" t="s">
        <v>31</v>
      </c>
      <c r="N1" s="13" t="s">
        <v>32</v>
      </c>
      <c r="O1" s="13" t="s">
        <v>33</v>
      </c>
      <c r="P1" s="13" t="s">
        <v>34</v>
      </c>
    </row>
    <row r="2">
      <c r="A2" s="14" t="s">
        <v>35</v>
      </c>
      <c r="B2" s="15"/>
      <c r="C2" s="15"/>
      <c r="D2" s="15"/>
      <c r="E2" s="15"/>
      <c r="F2" s="15"/>
      <c r="G2" s="15"/>
      <c r="H2" s="15"/>
      <c r="I2" s="15"/>
      <c r="J2" s="15"/>
      <c r="K2" s="15"/>
      <c r="L2" s="15"/>
      <c r="M2" s="15"/>
      <c r="N2" s="15"/>
      <c r="O2" s="15"/>
      <c r="P2" s="15"/>
    </row>
    <row r="3">
      <c r="A3" s="16" t="s">
        <v>14</v>
      </c>
      <c r="B3" s="17">
        <f>Assumptions!$E2</f>
        <v>75</v>
      </c>
      <c r="C3" s="17">
        <f>Assumptions!$E2</f>
        <v>75</v>
      </c>
      <c r="D3" s="17">
        <f>Assumptions!$E2</f>
        <v>75</v>
      </c>
      <c r="E3" s="17">
        <f>Assumptions!$E2</f>
        <v>75</v>
      </c>
      <c r="F3" s="17">
        <f>Assumptions!$E2</f>
        <v>75</v>
      </c>
      <c r="G3" s="17">
        <f>Assumptions!$E2</f>
        <v>75</v>
      </c>
      <c r="H3" s="17">
        <f>Assumptions!$E2</f>
        <v>75</v>
      </c>
      <c r="I3" s="17">
        <f>Assumptions!$E2</f>
        <v>75</v>
      </c>
      <c r="J3" s="17">
        <f>Assumptions!$E2</f>
        <v>75</v>
      </c>
      <c r="K3" s="17">
        <f>Assumptions!$E2</f>
        <v>75</v>
      </c>
      <c r="L3" s="17">
        <f>Assumptions!$E2</f>
        <v>75</v>
      </c>
      <c r="M3" s="17">
        <f>Assumptions!$E2</f>
        <v>75</v>
      </c>
      <c r="N3" s="17">
        <f>Assumptions!$E2</f>
        <v>75</v>
      </c>
      <c r="O3" s="17">
        <f>Assumptions!$E2</f>
        <v>75</v>
      </c>
      <c r="P3" s="17">
        <f>Assumptions!$E2</f>
        <v>75</v>
      </c>
    </row>
    <row r="4">
      <c r="A4" s="16" t="s">
        <v>15</v>
      </c>
      <c r="B4" s="17">
        <f>Assumptions!$E3</f>
        <v>180</v>
      </c>
      <c r="C4" s="17">
        <f>Assumptions!$E3</f>
        <v>180</v>
      </c>
      <c r="D4" s="17">
        <f>Assumptions!$E3</f>
        <v>180</v>
      </c>
      <c r="E4" s="17">
        <f>Assumptions!$E3</f>
        <v>180</v>
      </c>
      <c r="F4" s="17">
        <f>Assumptions!$E3</f>
        <v>180</v>
      </c>
      <c r="G4" s="17">
        <f>Assumptions!$E3</f>
        <v>180</v>
      </c>
      <c r="H4" s="17">
        <f>Assumptions!$E3</f>
        <v>180</v>
      </c>
      <c r="I4" s="17">
        <f>Assumptions!$E3</f>
        <v>180</v>
      </c>
      <c r="J4" s="17">
        <f>Assumptions!$E3</f>
        <v>180</v>
      </c>
      <c r="K4" s="17">
        <f>Assumptions!$E3</f>
        <v>180</v>
      </c>
      <c r="L4" s="17">
        <f>Assumptions!$E3</f>
        <v>180</v>
      </c>
      <c r="M4" s="17">
        <f>Assumptions!$E3</f>
        <v>180</v>
      </c>
      <c r="N4" s="17">
        <f>Assumptions!$E3</f>
        <v>180</v>
      </c>
      <c r="O4" s="17">
        <f>Assumptions!$E3</f>
        <v>180</v>
      </c>
      <c r="P4" s="17">
        <f>Assumptions!$E3</f>
        <v>180</v>
      </c>
    </row>
    <row r="5">
      <c r="A5" s="16" t="s">
        <v>36</v>
      </c>
      <c r="B5" s="17">
        <f>Assumptions!$E4</f>
        <v>120</v>
      </c>
      <c r="C5" s="17">
        <f>Assumptions!$E4</f>
        <v>120</v>
      </c>
      <c r="D5" s="17">
        <f>Assumptions!$E4</f>
        <v>120</v>
      </c>
      <c r="E5" s="17">
        <f>Assumptions!$E4</f>
        <v>120</v>
      </c>
      <c r="F5" s="17">
        <f>Assumptions!$E4</f>
        <v>120</v>
      </c>
      <c r="G5" s="17">
        <f>Assumptions!$E4</f>
        <v>120</v>
      </c>
      <c r="H5" s="17">
        <f>Assumptions!$E4</f>
        <v>120</v>
      </c>
      <c r="I5" s="17">
        <f>Assumptions!$E4</f>
        <v>120</v>
      </c>
      <c r="J5" s="17">
        <f>Assumptions!$E4</f>
        <v>120</v>
      </c>
      <c r="K5" s="17">
        <f>Assumptions!$E4</f>
        <v>120</v>
      </c>
      <c r="L5" s="17">
        <f>Assumptions!$E4</f>
        <v>120</v>
      </c>
      <c r="M5" s="17">
        <f>Assumptions!$E4</f>
        <v>120</v>
      </c>
      <c r="N5" s="17">
        <f>Assumptions!$E4</f>
        <v>120</v>
      </c>
      <c r="O5" s="17">
        <f>Assumptions!$E4</f>
        <v>120</v>
      </c>
      <c r="P5" s="17">
        <f>Assumptions!$E4</f>
        <v>120</v>
      </c>
    </row>
    <row r="6">
      <c r="A6" s="16" t="s">
        <v>17</v>
      </c>
      <c r="B6" s="17">
        <f>Assumptions!$E5</f>
        <v>33</v>
      </c>
      <c r="C6" s="17">
        <f>Assumptions!$E5</f>
        <v>33</v>
      </c>
      <c r="D6" s="17">
        <f>Assumptions!$E5</f>
        <v>33</v>
      </c>
      <c r="E6" s="17">
        <f>Assumptions!$E5</f>
        <v>33</v>
      </c>
      <c r="F6" s="17">
        <f>Assumptions!$E5</f>
        <v>33</v>
      </c>
      <c r="G6" s="17">
        <f>Assumptions!$E5</f>
        <v>33</v>
      </c>
      <c r="H6" s="17">
        <f>Assumptions!$E5</f>
        <v>33</v>
      </c>
      <c r="I6" s="17">
        <f>Assumptions!$E5</f>
        <v>33</v>
      </c>
      <c r="J6" s="17">
        <f>Assumptions!$E5</f>
        <v>33</v>
      </c>
      <c r="K6" s="17">
        <f>Assumptions!$E5</f>
        <v>33</v>
      </c>
      <c r="L6" s="17">
        <f>Assumptions!$E5</f>
        <v>33</v>
      </c>
      <c r="M6" s="17">
        <f>Assumptions!$E5</f>
        <v>33</v>
      </c>
      <c r="N6" s="17">
        <f>Assumptions!$E5</f>
        <v>33</v>
      </c>
      <c r="O6" s="17">
        <f>Assumptions!$E5</f>
        <v>33</v>
      </c>
      <c r="P6" s="17">
        <f>Assumptions!$E5</f>
        <v>33</v>
      </c>
    </row>
    <row r="7">
      <c r="A7" s="16"/>
      <c r="B7" s="15"/>
      <c r="C7" s="15"/>
      <c r="D7" s="15"/>
      <c r="E7" s="15"/>
      <c r="F7" s="15"/>
      <c r="G7" s="15"/>
      <c r="H7" s="15"/>
      <c r="I7" s="15"/>
      <c r="J7" s="15"/>
      <c r="K7" s="15"/>
      <c r="L7" s="15"/>
      <c r="M7" s="15"/>
      <c r="N7" s="15"/>
      <c r="O7" s="15"/>
      <c r="P7" s="15"/>
    </row>
    <row r="8">
      <c r="A8" s="14" t="s">
        <v>37</v>
      </c>
      <c r="B8" s="15"/>
      <c r="C8" s="15"/>
      <c r="D8" s="15"/>
      <c r="E8" s="15"/>
      <c r="F8" s="15"/>
      <c r="G8" s="15"/>
      <c r="H8" s="15"/>
      <c r="I8" s="15"/>
      <c r="J8" s="15"/>
      <c r="K8" s="15"/>
      <c r="L8" s="15"/>
      <c r="M8" s="15"/>
      <c r="N8" s="15"/>
      <c r="O8" s="15"/>
      <c r="P8" s="15"/>
    </row>
    <row r="9">
      <c r="A9" s="16" t="s">
        <v>14</v>
      </c>
      <c r="B9" s="17">
        <f>Assumptions!$D2</f>
        <v>80</v>
      </c>
      <c r="C9" s="17">
        <f>Assumptions!$D2</f>
        <v>80</v>
      </c>
      <c r="D9" s="17">
        <f>Assumptions!$D2</f>
        <v>80</v>
      </c>
      <c r="E9" s="17">
        <f>Assumptions!$D2</f>
        <v>80</v>
      </c>
      <c r="F9" s="17">
        <f>Assumptions!$D2</f>
        <v>80</v>
      </c>
      <c r="G9" s="17">
        <f>Assumptions!$D2</f>
        <v>80</v>
      </c>
      <c r="H9" s="17">
        <f>Assumptions!$D2</f>
        <v>80</v>
      </c>
      <c r="I9" s="17">
        <f>Assumptions!$D2</f>
        <v>80</v>
      </c>
      <c r="J9" s="17">
        <f>Assumptions!$D2</f>
        <v>80</v>
      </c>
      <c r="K9" s="17">
        <f>Assumptions!$D2</f>
        <v>80</v>
      </c>
      <c r="L9" s="17">
        <f>Assumptions!$D2</f>
        <v>80</v>
      </c>
      <c r="M9" s="17">
        <f>Assumptions!$D2</f>
        <v>80</v>
      </c>
      <c r="N9" s="17">
        <f>Assumptions!$D2</f>
        <v>80</v>
      </c>
      <c r="O9" s="17">
        <f>Assumptions!$D2</f>
        <v>80</v>
      </c>
      <c r="P9" s="17">
        <f>Assumptions!$D2</f>
        <v>80</v>
      </c>
    </row>
    <row r="10">
      <c r="A10" s="16" t="s">
        <v>15</v>
      </c>
      <c r="B10" s="17">
        <f>Assumptions!$D3</f>
        <v>190</v>
      </c>
      <c r="C10" s="17">
        <f>Assumptions!$D3</f>
        <v>190</v>
      </c>
      <c r="D10" s="17">
        <f>Assumptions!$D3</f>
        <v>190</v>
      </c>
      <c r="E10" s="17">
        <f>Assumptions!$D3</f>
        <v>190</v>
      </c>
      <c r="F10" s="17">
        <f>Assumptions!$D3</f>
        <v>190</v>
      </c>
      <c r="G10" s="17">
        <f>Assumptions!$D3</f>
        <v>190</v>
      </c>
      <c r="H10" s="17">
        <f>Assumptions!$D3</f>
        <v>190</v>
      </c>
      <c r="I10" s="17">
        <f>Assumptions!$D3</f>
        <v>190</v>
      </c>
      <c r="J10" s="17">
        <f>Assumptions!$D3</f>
        <v>190</v>
      </c>
      <c r="K10" s="17">
        <f>Assumptions!$D3</f>
        <v>190</v>
      </c>
      <c r="L10" s="17">
        <f>Assumptions!$D3</f>
        <v>190</v>
      </c>
      <c r="M10" s="17">
        <f>Assumptions!$D3</f>
        <v>190</v>
      </c>
      <c r="N10" s="17">
        <f>Assumptions!$D3</f>
        <v>190</v>
      </c>
      <c r="O10" s="17">
        <f>Assumptions!$D3</f>
        <v>190</v>
      </c>
      <c r="P10" s="17">
        <f>Assumptions!$D3</f>
        <v>190</v>
      </c>
    </row>
    <row r="11">
      <c r="A11" s="16" t="s">
        <v>36</v>
      </c>
      <c r="B11" s="17">
        <f>Assumptions!$D4</f>
        <v>120</v>
      </c>
      <c r="C11" s="17">
        <f>Assumptions!$D4</f>
        <v>120</v>
      </c>
      <c r="D11" s="17">
        <f>Assumptions!$D4</f>
        <v>120</v>
      </c>
      <c r="E11" s="17">
        <f>Assumptions!$D4</f>
        <v>120</v>
      </c>
      <c r="F11" s="17">
        <f>Assumptions!$D4</f>
        <v>120</v>
      </c>
      <c r="G11" s="17">
        <f>Assumptions!$D4</f>
        <v>120</v>
      </c>
      <c r="H11" s="17">
        <f>Assumptions!$D4</f>
        <v>120</v>
      </c>
      <c r="I11" s="17">
        <f>Assumptions!$D4</f>
        <v>120</v>
      </c>
      <c r="J11" s="17">
        <f>Assumptions!$D4</f>
        <v>120</v>
      </c>
      <c r="K11" s="17">
        <f>Assumptions!$D4</f>
        <v>120</v>
      </c>
      <c r="L11" s="17">
        <f>Assumptions!$D4</f>
        <v>120</v>
      </c>
      <c r="M11" s="17">
        <f>Assumptions!$D4</f>
        <v>120</v>
      </c>
      <c r="N11" s="17">
        <f>Assumptions!$D4</f>
        <v>120</v>
      </c>
      <c r="O11" s="17">
        <f>Assumptions!$D4</f>
        <v>120</v>
      </c>
      <c r="P11" s="17">
        <f>Assumptions!$D4</f>
        <v>120</v>
      </c>
    </row>
    <row r="12">
      <c r="A12" s="16" t="s">
        <v>17</v>
      </c>
      <c r="B12" s="17">
        <f>Assumptions!$D5</f>
        <v>36</v>
      </c>
      <c r="C12" s="17">
        <f>Assumptions!$D5</f>
        <v>36</v>
      </c>
      <c r="D12" s="17">
        <f>Assumptions!$D5</f>
        <v>36</v>
      </c>
      <c r="E12" s="17">
        <f>Assumptions!$D5</f>
        <v>36</v>
      </c>
      <c r="F12" s="17">
        <f>Assumptions!$D5</f>
        <v>36</v>
      </c>
      <c r="G12" s="17">
        <f>Assumptions!$D5</f>
        <v>36</v>
      </c>
      <c r="H12" s="17">
        <f>Assumptions!$D5</f>
        <v>36</v>
      </c>
      <c r="I12" s="17">
        <f>Assumptions!$D5</f>
        <v>36</v>
      </c>
      <c r="J12" s="17">
        <f>Assumptions!$D5</f>
        <v>36</v>
      </c>
      <c r="K12" s="17">
        <f>Assumptions!$D5</f>
        <v>36</v>
      </c>
      <c r="L12" s="17">
        <f>Assumptions!$D5</f>
        <v>36</v>
      </c>
      <c r="M12" s="17">
        <f>Assumptions!$D5</f>
        <v>36</v>
      </c>
      <c r="N12" s="17">
        <f>Assumptions!$D5</f>
        <v>36</v>
      </c>
      <c r="O12" s="17">
        <f>Assumptions!$D5</f>
        <v>36</v>
      </c>
      <c r="P12" s="17">
        <f>Assumptions!$D5</f>
        <v>36</v>
      </c>
    </row>
    <row r="13">
      <c r="A13" s="16"/>
      <c r="B13" s="15"/>
      <c r="C13" s="15"/>
      <c r="D13" s="15"/>
      <c r="E13" s="15"/>
      <c r="F13" s="15"/>
      <c r="G13" s="15"/>
      <c r="H13" s="15"/>
      <c r="I13" s="15"/>
      <c r="J13" s="15"/>
      <c r="K13" s="15"/>
      <c r="L13" s="15"/>
      <c r="M13" s="15"/>
      <c r="N13" s="15"/>
      <c r="O13" s="15"/>
      <c r="P13" s="15"/>
    </row>
    <row r="14">
      <c r="A14" s="16"/>
      <c r="B14" s="15"/>
      <c r="C14" s="15"/>
      <c r="D14" s="15"/>
      <c r="E14" s="15"/>
      <c r="F14" s="15"/>
      <c r="G14" s="15"/>
      <c r="H14" s="15"/>
      <c r="I14" s="15"/>
      <c r="J14" s="15"/>
      <c r="K14" s="15"/>
      <c r="L14" s="15"/>
      <c r="M14" s="15"/>
      <c r="N14" s="15"/>
      <c r="O14" s="15"/>
      <c r="P14" s="15"/>
    </row>
    <row r="15">
      <c r="A15" s="14" t="s">
        <v>38</v>
      </c>
      <c r="B15" s="15"/>
      <c r="C15" s="15"/>
      <c r="D15" s="15"/>
      <c r="E15" s="15"/>
      <c r="F15" s="15"/>
      <c r="G15" s="15"/>
      <c r="H15" s="15"/>
      <c r="I15" s="15"/>
      <c r="J15" s="15"/>
      <c r="K15" s="15"/>
      <c r="L15" s="15"/>
      <c r="M15" s="15"/>
      <c r="N15" s="15"/>
      <c r="O15" s="15"/>
      <c r="P15" s="15"/>
    </row>
    <row r="16">
      <c r="A16" s="16" t="s">
        <v>14</v>
      </c>
      <c r="B16" s="17">
        <f>Assumptions!$F2</f>
        <v>2</v>
      </c>
      <c r="C16" s="17">
        <f>Assumptions!$F2</f>
        <v>2</v>
      </c>
      <c r="D16" s="17">
        <f>Assumptions!$F2</f>
        <v>2</v>
      </c>
      <c r="E16" s="17">
        <f>Assumptions!$F2</f>
        <v>2</v>
      </c>
      <c r="F16" s="17">
        <f>Assumptions!$F2</f>
        <v>2</v>
      </c>
      <c r="G16" s="17">
        <f>Assumptions!$F2</f>
        <v>2</v>
      </c>
      <c r="H16" s="17">
        <f>Assumptions!$F2</f>
        <v>2</v>
      </c>
      <c r="I16" s="17">
        <f>Assumptions!$F2</f>
        <v>2</v>
      </c>
      <c r="J16" s="17">
        <f>Assumptions!$F2</f>
        <v>2</v>
      </c>
      <c r="K16" s="17">
        <f>Assumptions!$F2</f>
        <v>2</v>
      </c>
      <c r="L16" s="17">
        <f>Assumptions!$F2</f>
        <v>2</v>
      </c>
      <c r="M16" s="17">
        <f>Assumptions!$F2</f>
        <v>2</v>
      </c>
      <c r="N16" s="17">
        <f>Assumptions!$F2</f>
        <v>2</v>
      </c>
      <c r="O16" s="17">
        <f>Assumptions!$F2</f>
        <v>2</v>
      </c>
      <c r="P16" s="17">
        <f>Assumptions!$F2</f>
        <v>2</v>
      </c>
    </row>
    <row r="17">
      <c r="A17" s="16" t="s">
        <v>15</v>
      </c>
      <c r="B17" s="17">
        <f>Assumptions!$F3</f>
        <v>5</v>
      </c>
      <c r="C17" s="17">
        <f>Assumptions!$F3</f>
        <v>5</v>
      </c>
      <c r="D17" s="17">
        <f>Assumptions!$F3</f>
        <v>5</v>
      </c>
      <c r="E17" s="17">
        <f>Assumptions!$F3</f>
        <v>5</v>
      </c>
      <c r="F17" s="17">
        <f>Assumptions!$F3</f>
        <v>5</v>
      </c>
      <c r="G17" s="17">
        <f>Assumptions!$F3</f>
        <v>5</v>
      </c>
      <c r="H17" s="17">
        <f>Assumptions!$F3</f>
        <v>5</v>
      </c>
      <c r="I17" s="17">
        <f>Assumptions!$F3</f>
        <v>5</v>
      </c>
      <c r="J17" s="17">
        <f>Assumptions!$F3</f>
        <v>5</v>
      </c>
      <c r="K17" s="17">
        <f>Assumptions!$F3</f>
        <v>5</v>
      </c>
      <c r="L17" s="17">
        <f>Assumptions!$F3</f>
        <v>5</v>
      </c>
      <c r="M17" s="17">
        <f>Assumptions!$F3</f>
        <v>5</v>
      </c>
      <c r="N17" s="17">
        <f>Assumptions!$F3</f>
        <v>5</v>
      </c>
      <c r="O17" s="17">
        <f>Assumptions!$F3</f>
        <v>5</v>
      </c>
      <c r="P17" s="17">
        <f>Assumptions!$F3</f>
        <v>5</v>
      </c>
    </row>
    <row r="18">
      <c r="A18" s="16" t="s">
        <v>36</v>
      </c>
      <c r="B18" s="17">
        <f>Assumptions!$F4</f>
        <v>0</v>
      </c>
      <c r="C18" s="17">
        <f>Assumptions!$F4</f>
        <v>0</v>
      </c>
      <c r="D18" s="17">
        <f>Assumptions!$F4</f>
        <v>0</v>
      </c>
      <c r="E18" s="17">
        <f>Assumptions!$F4</f>
        <v>0</v>
      </c>
      <c r="F18" s="17">
        <f>Assumptions!$F4</f>
        <v>0</v>
      </c>
      <c r="G18" s="17">
        <f>Assumptions!$F4</f>
        <v>0</v>
      </c>
      <c r="H18" s="17">
        <f>Assumptions!$F4</f>
        <v>0</v>
      </c>
      <c r="I18" s="17">
        <f>Assumptions!$F4</f>
        <v>0</v>
      </c>
      <c r="J18" s="17">
        <f>Assumptions!$F4</f>
        <v>0</v>
      </c>
      <c r="K18" s="17">
        <f>Assumptions!$F4</f>
        <v>0</v>
      </c>
      <c r="L18" s="17">
        <f>Assumptions!$F4</f>
        <v>0</v>
      </c>
      <c r="M18" s="17">
        <f>Assumptions!$F4</f>
        <v>0</v>
      </c>
      <c r="N18" s="17">
        <f>Assumptions!$F4</f>
        <v>0</v>
      </c>
      <c r="O18" s="17">
        <f>Assumptions!$F4</f>
        <v>0</v>
      </c>
      <c r="P18" s="17">
        <f>Assumptions!$F4</f>
        <v>0</v>
      </c>
    </row>
    <row r="19">
      <c r="A19" s="16" t="s">
        <v>17</v>
      </c>
      <c r="B19" s="17">
        <f>Assumptions!$F5</f>
        <v>1</v>
      </c>
      <c r="C19" s="17">
        <f>Assumptions!$F5</f>
        <v>1</v>
      </c>
      <c r="D19" s="17">
        <f>Assumptions!$F5</f>
        <v>1</v>
      </c>
      <c r="E19" s="17">
        <f>Assumptions!$F5</f>
        <v>1</v>
      </c>
      <c r="F19" s="17">
        <f>Assumptions!$F5</f>
        <v>1</v>
      </c>
      <c r="G19" s="17">
        <f>Assumptions!$F5</f>
        <v>1</v>
      </c>
      <c r="H19" s="17">
        <f>Assumptions!$F5</f>
        <v>1</v>
      </c>
      <c r="I19" s="17">
        <f>Assumptions!$F5</f>
        <v>1</v>
      </c>
      <c r="J19" s="17">
        <f>Assumptions!$F5</f>
        <v>1</v>
      </c>
      <c r="K19" s="17">
        <f>Assumptions!$F5</f>
        <v>1</v>
      </c>
      <c r="L19" s="17">
        <f>Assumptions!$F5</f>
        <v>1</v>
      </c>
      <c r="M19" s="17">
        <f>Assumptions!$F5</f>
        <v>1</v>
      </c>
      <c r="N19" s="17">
        <f>Assumptions!$F5</f>
        <v>1</v>
      </c>
      <c r="O19" s="17">
        <f>Assumptions!$F5</f>
        <v>1</v>
      </c>
      <c r="P19" s="17">
        <f>Assumptions!$F5</f>
        <v>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0"/>
  </cols>
  <sheetData>
    <row r="1">
      <c r="A1" s="12"/>
      <c r="B1" s="13" t="s">
        <v>20</v>
      </c>
      <c r="C1" s="13" t="s">
        <v>21</v>
      </c>
      <c r="D1" s="13" t="s">
        <v>22</v>
      </c>
      <c r="E1" s="13" t="s">
        <v>23</v>
      </c>
      <c r="F1" s="13" t="s">
        <v>24</v>
      </c>
      <c r="G1" s="13" t="s">
        <v>25</v>
      </c>
      <c r="H1" s="13" t="s">
        <v>26</v>
      </c>
      <c r="I1" s="13" t="s">
        <v>27</v>
      </c>
      <c r="J1" s="13" t="s">
        <v>28</v>
      </c>
      <c r="K1" s="13" t="s">
        <v>29</v>
      </c>
      <c r="L1" s="13" t="s">
        <v>30</v>
      </c>
      <c r="M1" s="13" t="s">
        <v>31</v>
      </c>
      <c r="N1" s="13" t="s">
        <v>32</v>
      </c>
      <c r="O1" s="13" t="s">
        <v>33</v>
      </c>
      <c r="P1" s="13" t="s">
        <v>34</v>
      </c>
    </row>
    <row r="2">
      <c r="A2" s="16" t="s">
        <v>39</v>
      </c>
      <c r="B2" s="15"/>
      <c r="C2" s="15"/>
      <c r="D2" s="15"/>
      <c r="E2" s="15"/>
      <c r="F2" s="15"/>
      <c r="G2" s="15"/>
      <c r="H2" s="15"/>
      <c r="I2" s="15"/>
      <c r="J2" s="15"/>
      <c r="K2" s="15"/>
      <c r="L2" s="15"/>
      <c r="M2" s="15"/>
      <c r="N2" s="15"/>
      <c r="O2" s="15"/>
      <c r="P2" s="15"/>
    </row>
    <row r="3">
      <c r="A3" s="16" t="s">
        <v>14</v>
      </c>
      <c r="B3" s="18">
        <f>'Calc-1'!B3*Assumptions!$C2</f>
        <v>3375</v>
      </c>
      <c r="C3" s="18">
        <f>'Calc-1'!C3*Assumptions!$C2</f>
        <v>3375</v>
      </c>
      <c r="D3" s="18">
        <f>'Calc-1'!D3*Assumptions!$C2</f>
        <v>3375</v>
      </c>
      <c r="E3" s="18">
        <f>'Calc-1'!E3*Assumptions!$C2</f>
        <v>3375</v>
      </c>
      <c r="F3" s="18">
        <f>'Calc-1'!F3*Assumptions!$C2</f>
        <v>3375</v>
      </c>
      <c r="G3" s="18">
        <f>'Calc-1'!G3*Assumptions!$C2</f>
        <v>3375</v>
      </c>
      <c r="H3" s="18">
        <f>'Calc-1'!H3*Assumptions!$C2</f>
        <v>3375</v>
      </c>
      <c r="I3" s="18">
        <f>'Calc-1'!I3*Assumptions!$C2</f>
        <v>3375</v>
      </c>
      <c r="J3" s="18">
        <f>'Calc-1'!J3*Assumptions!$C2</f>
        <v>3375</v>
      </c>
      <c r="K3" s="18">
        <f>'Calc-1'!K3*Assumptions!$C2</f>
        <v>3375</v>
      </c>
      <c r="L3" s="18">
        <f>'Calc-1'!L3*Assumptions!$C2</f>
        <v>3375</v>
      </c>
      <c r="M3" s="18">
        <f>'Calc-1'!M3*Assumptions!$C2</f>
        <v>3375</v>
      </c>
      <c r="N3" s="18">
        <f>'Calc-1'!N3*Assumptions!$C2</f>
        <v>3375</v>
      </c>
      <c r="O3" s="18">
        <f>'Calc-1'!O3*Assumptions!$C2</f>
        <v>3375</v>
      </c>
      <c r="P3" s="18">
        <f>'Calc-1'!P3*Assumptions!$C2</f>
        <v>3375</v>
      </c>
    </row>
    <row r="4">
      <c r="A4" s="16" t="s">
        <v>15</v>
      </c>
      <c r="B4" s="18">
        <f>'Calc-1'!B4*Assumptions!$C3</f>
        <v>1800</v>
      </c>
      <c r="C4" s="18">
        <f>'Calc-1'!C4*Assumptions!$C3</f>
        <v>1800</v>
      </c>
      <c r="D4" s="18">
        <f>'Calc-1'!D4*Assumptions!$C3</f>
        <v>1800</v>
      </c>
      <c r="E4" s="18">
        <f>'Calc-1'!E4*Assumptions!$C3</f>
        <v>1800</v>
      </c>
      <c r="F4" s="18">
        <f>'Calc-1'!F4*Assumptions!$C3</f>
        <v>1800</v>
      </c>
      <c r="G4" s="18">
        <f>'Calc-1'!G4*Assumptions!$C3</f>
        <v>1800</v>
      </c>
      <c r="H4" s="18">
        <f>'Calc-1'!H4*Assumptions!$C3</f>
        <v>1800</v>
      </c>
      <c r="I4" s="18">
        <f>'Calc-1'!I4*Assumptions!$C3</f>
        <v>1800</v>
      </c>
      <c r="J4" s="18">
        <f>'Calc-1'!J4*Assumptions!$C3</f>
        <v>1800</v>
      </c>
      <c r="K4" s="18">
        <f>'Calc-1'!K4*Assumptions!$C3</f>
        <v>1800</v>
      </c>
      <c r="L4" s="18">
        <f>'Calc-1'!L4*Assumptions!$C3</f>
        <v>1800</v>
      </c>
      <c r="M4" s="18">
        <f>'Calc-1'!M4*Assumptions!$C3</f>
        <v>1800</v>
      </c>
      <c r="N4" s="18">
        <f>'Calc-1'!N4*Assumptions!$C3</f>
        <v>1800</v>
      </c>
      <c r="O4" s="18">
        <f>'Calc-1'!O4*Assumptions!$C3</f>
        <v>1800</v>
      </c>
      <c r="P4" s="18">
        <f>'Calc-1'!P4*Assumptions!$C3</f>
        <v>1800</v>
      </c>
    </row>
    <row r="5">
      <c r="A5" s="16" t="s">
        <v>36</v>
      </c>
      <c r="B5" s="18">
        <f>'Calc-1'!B5*Assumptions!$C4</f>
        <v>3000</v>
      </c>
      <c r="C5" s="18">
        <f>'Calc-1'!C5*Assumptions!$C4</f>
        <v>3000</v>
      </c>
      <c r="D5" s="18">
        <f>'Calc-1'!D5*Assumptions!$C4</f>
        <v>3000</v>
      </c>
      <c r="E5" s="18">
        <f>'Calc-1'!E5*Assumptions!$C4</f>
        <v>3000</v>
      </c>
      <c r="F5" s="18">
        <f>'Calc-1'!F5*Assumptions!$C4</f>
        <v>3000</v>
      </c>
      <c r="G5" s="18">
        <f>'Calc-1'!G5*Assumptions!$C4</f>
        <v>3000</v>
      </c>
      <c r="H5" s="18">
        <f>'Calc-1'!H5*Assumptions!$C4</f>
        <v>3000</v>
      </c>
      <c r="I5" s="18">
        <f>'Calc-1'!I5*Assumptions!$C4</f>
        <v>3000</v>
      </c>
      <c r="J5" s="18">
        <f>'Calc-1'!J5*Assumptions!$C4</f>
        <v>3000</v>
      </c>
      <c r="K5" s="18">
        <f>'Calc-1'!K5*Assumptions!$C4</f>
        <v>3000</v>
      </c>
      <c r="L5" s="18">
        <f>'Calc-1'!L5*Assumptions!$C4</f>
        <v>3000</v>
      </c>
      <c r="M5" s="18">
        <f>'Calc-1'!M5*Assumptions!$C4</f>
        <v>3000</v>
      </c>
      <c r="N5" s="18">
        <f>'Calc-1'!N5*Assumptions!$C4</f>
        <v>3000</v>
      </c>
      <c r="O5" s="18">
        <f>'Calc-1'!O5*Assumptions!$C4</f>
        <v>3000</v>
      </c>
      <c r="P5" s="18">
        <f>'Calc-1'!P5*Assumptions!$C4</f>
        <v>3000</v>
      </c>
    </row>
    <row r="6">
      <c r="A6" s="16" t="s">
        <v>17</v>
      </c>
      <c r="B6" s="18">
        <f>'Calc-1'!B6*Assumptions!$C5</f>
        <v>660</v>
      </c>
      <c r="C6" s="18">
        <f>'Calc-1'!C6*Assumptions!$C5</f>
        <v>660</v>
      </c>
      <c r="D6" s="18">
        <f>'Calc-1'!D6*Assumptions!$C5</f>
        <v>660</v>
      </c>
      <c r="E6" s="18">
        <f>'Calc-1'!E6*Assumptions!$C5</f>
        <v>660</v>
      </c>
      <c r="F6" s="18">
        <f>'Calc-1'!F6*Assumptions!$C5</f>
        <v>660</v>
      </c>
      <c r="G6" s="18">
        <f>'Calc-1'!G6*Assumptions!$C5</f>
        <v>660</v>
      </c>
      <c r="H6" s="18">
        <f>'Calc-1'!H6*Assumptions!$C5</f>
        <v>660</v>
      </c>
      <c r="I6" s="18">
        <f>'Calc-1'!I6*Assumptions!$C5</f>
        <v>660</v>
      </c>
      <c r="J6" s="18">
        <f>'Calc-1'!J6*Assumptions!$C5</f>
        <v>660</v>
      </c>
      <c r="K6" s="18">
        <f>'Calc-1'!K6*Assumptions!$C5</f>
        <v>660</v>
      </c>
      <c r="L6" s="18">
        <f>'Calc-1'!L6*Assumptions!$C5</f>
        <v>660</v>
      </c>
      <c r="M6" s="18">
        <f>'Calc-1'!M6*Assumptions!$C5</f>
        <v>660</v>
      </c>
      <c r="N6" s="18">
        <f>'Calc-1'!N6*Assumptions!$C5</f>
        <v>660</v>
      </c>
      <c r="O6" s="18">
        <f>'Calc-1'!O6*Assumptions!$C5</f>
        <v>660</v>
      </c>
      <c r="P6" s="18">
        <f>'Calc-1'!P6*Assumptions!$C5</f>
        <v>660</v>
      </c>
    </row>
    <row r="7">
      <c r="A7" s="16" t="s">
        <v>40</v>
      </c>
      <c r="B7" s="18">
        <f t="shared" ref="B7:P7" si="1">SUM(B3:B6)</f>
        <v>8835</v>
      </c>
      <c r="C7" s="18">
        <f t="shared" si="1"/>
        <v>8835</v>
      </c>
      <c r="D7" s="18">
        <f t="shared" si="1"/>
        <v>8835</v>
      </c>
      <c r="E7" s="18">
        <f t="shared" si="1"/>
        <v>8835</v>
      </c>
      <c r="F7" s="18">
        <f t="shared" si="1"/>
        <v>8835</v>
      </c>
      <c r="G7" s="18">
        <f t="shared" si="1"/>
        <v>8835</v>
      </c>
      <c r="H7" s="18">
        <f t="shared" si="1"/>
        <v>8835</v>
      </c>
      <c r="I7" s="18">
        <f t="shared" si="1"/>
        <v>8835</v>
      </c>
      <c r="J7" s="18">
        <f t="shared" si="1"/>
        <v>8835</v>
      </c>
      <c r="K7" s="18">
        <f t="shared" si="1"/>
        <v>8835</v>
      </c>
      <c r="L7" s="18">
        <f t="shared" si="1"/>
        <v>8835</v>
      </c>
      <c r="M7" s="18">
        <f t="shared" si="1"/>
        <v>8835</v>
      </c>
      <c r="N7" s="18">
        <f t="shared" si="1"/>
        <v>8835</v>
      </c>
      <c r="O7" s="18">
        <f t="shared" si="1"/>
        <v>8835</v>
      </c>
      <c r="P7" s="18">
        <f t="shared" si="1"/>
        <v>8835</v>
      </c>
    </row>
    <row r="8">
      <c r="A8" s="16"/>
      <c r="B8" s="15"/>
      <c r="C8" s="15"/>
      <c r="D8" s="15"/>
      <c r="E8" s="15"/>
      <c r="F8" s="15"/>
      <c r="G8" s="15"/>
      <c r="H8" s="15"/>
      <c r="I8" s="15"/>
      <c r="J8" s="15"/>
      <c r="K8" s="15"/>
      <c r="L8" s="15"/>
      <c r="M8" s="15"/>
      <c r="N8" s="15"/>
      <c r="O8" s="15"/>
      <c r="P8" s="15"/>
    </row>
    <row r="9">
      <c r="A9" s="16"/>
      <c r="B9" s="19"/>
      <c r="C9" s="19"/>
      <c r="D9" s="19"/>
      <c r="E9" s="19"/>
      <c r="F9" s="19"/>
      <c r="G9" s="19"/>
      <c r="H9" s="19"/>
      <c r="I9" s="19"/>
      <c r="J9" s="19"/>
      <c r="K9" s="19"/>
      <c r="L9" s="19"/>
      <c r="M9" s="19"/>
      <c r="N9" s="19"/>
      <c r="O9" s="19"/>
      <c r="P9" s="19"/>
    </row>
    <row r="10">
      <c r="A10" s="16" t="s">
        <v>41</v>
      </c>
      <c r="B10" s="19"/>
      <c r="C10" s="19"/>
      <c r="D10" s="19"/>
      <c r="E10" s="19"/>
      <c r="F10" s="19"/>
      <c r="G10" s="19"/>
      <c r="H10" s="19"/>
      <c r="I10" s="19"/>
      <c r="J10" s="19"/>
      <c r="K10" s="19"/>
      <c r="L10" s="19"/>
      <c r="M10" s="19"/>
      <c r="N10" s="19"/>
      <c r="O10" s="19"/>
      <c r="P10" s="19"/>
    </row>
    <row r="11">
      <c r="A11" s="16" t="s">
        <v>14</v>
      </c>
      <c r="B11" s="18">
        <f>'Calc-1'!B3*Assumptions!$B2</f>
        <v>3000</v>
      </c>
      <c r="C11" s="18">
        <f>'Calc-1'!C3*Assumptions!$B2</f>
        <v>3000</v>
      </c>
      <c r="D11" s="18">
        <f>'Calc-1'!D3*Assumptions!$B2</f>
        <v>3000</v>
      </c>
      <c r="E11" s="18">
        <f>'Calc-1'!E3*Assumptions!$B2</f>
        <v>3000</v>
      </c>
      <c r="F11" s="18">
        <f>'Calc-1'!F3*Assumptions!$B2</f>
        <v>3000</v>
      </c>
      <c r="G11" s="18">
        <f>'Calc-1'!G3*Assumptions!$B2</f>
        <v>3000</v>
      </c>
      <c r="H11" s="18">
        <f>'Calc-1'!H3*Assumptions!$B2</f>
        <v>3000</v>
      </c>
      <c r="I11" s="18">
        <f>'Calc-1'!I3*Assumptions!$B2</f>
        <v>3000</v>
      </c>
      <c r="J11" s="18">
        <f>'Calc-1'!J3*Assumptions!$B2</f>
        <v>3000</v>
      </c>
      <c r="K11" s="18">
        <f>'Calc-1'!K3*Assumptions!$B2</f>
        <v>3000</v>
      </c>
      <c r="L11" s="18">
        <f>'Calc-1'!L3*Assumptions!$B2</f>
        <v>3000</v>
      </c>
      <c r="M11" s="18">
        <f>'Calc-1'!M3*Assumptions!$B2</f>
        <v>3000</v>
      </c>
      <c r="N11" s="18">
        <f>'Calc-1'!N3*Assumptions!$B2</f>
        <v>3000</v>
      </c>
      <c r="O11" s="18">
        <f>'Calc-1'!O3*Assumptions!$B2</f>
        <v>3000</v>
      </c>
      <c r="P11" s="18">
        <f>'Calc-1'!P3*Assumptions!$B2</f>
        <v>3000</v>
      </c>
    </row>
    <row r="12">
      <c r="A12" s="16" t="s">
        <v>15</v>
      </c>
      <c r="B12" s="18">
        <f>'Calc-1'!B4*Assumptions!$B3</f>
        <v>1440</v>
      </c>
      <c r="C12" s="18">
        <f>'Calc-1'!C4*Assumptions!$B3</f>
        <v>1440</v>
      </c>
      <c r="D12" s="18">
        <f>'Calc-1'!D4*Assumptions!$B3</f>
        <v>1440</v>
      </c>
      <c r="E12" s="18">
        <f>'Calc-1'!E4*Assumptions!$B3</f>
        <v>1440</v>
      </c>
      <c r="F12" s="18">
        <f>'Calc-1'!F4*Assumptions!$B3</f>
        <v>1440</v>
      </c>
      <c r="G12" s="18">
        <f>'Calc-1'!G4*Assumptions!$B3</f>
        <v>1440</v>
      </c>
      <c r="H12" s="18">
        <f>'Calc-1'!H4*Assumptions!$B3</f>
        <v>1440</v>
      </c>
      <c r="I12" s="18">
        <f>'Calc-1'!I4*Assumptions!$B3</f>
        <v>1440</v>
      </c>
      <c r="J12" s="18">
        <f>'Calc-1'!J4*Assumptions!$B3</f>
        <v>1440</v>
      </c>
      <c r="K12" s="18">
        <f>'Calc-1'!K4*Assumptions!$B3</f>
        <v>1440</v>
      </c>
      <c r="L12" s="18">
        <f>'Calc-1'!L4*Assumptions!$B3</f>
        <v>1440</v>
      </c>
      <c r="M12" s="18">
        <f>'Calc-1'!M4*Assumptions!$B3</f>
        <v>1440</v>
      </c>
      <c r="N12" s="18">
        <f>'Calc-1'!N4*Assumptions!$B3</f>
        <v>1440</v>
      </c>
      <c r="O12" s="18">
        <f>'Calc-1'!O4*Assumptions!$B3</f>
        <v>1440</v>
      </c>
      <c r="P12" s="18">
        <f>'Calc-1'!P4*Assumptions!$B3</f>
        <v>1440</v>
      </c>
    </row>
    <row r="13">
      <c r="A13" s="16" t="s">
        <v>36</v>
      </c>
      <c r="B13" s="18">
        <f>'Calc-1'!B5*Assumptions!$B4</f>
        <v>2880</v>
      </c>
      <c r="C13" s="18">
        <f>'Calc-1'!C5*Assumptions!$B4</f>
        <v>2880</v>
      </c>
      <c r="D13" s="18">
        <f>'Calc-1'!D5*Assumptions!$B4</f>
        <v>2880</v>
      </c>
      <c r="E13" s="18">
        <f>'Calc-1'!E5*Assumptions!$B4</f>
        <v>2880</v>
      </c>
      <c r="F13" s="18">
        <f>'Calc-1'!F5*Assumptions!$B4</f>
        <v>2880</v>
      </c>
      <c r="G13" s="18">
        <f>'Calc-1'!G5*Assumptions!$B4</f>
        <v>2880</v>
      </c>
      <c r="H13" s="18">
        <f>'Calc-1'!H5*Assumptions!$B4</f>
        <v>2880</v>
      </c>
      <c r="I13" s="18">
        <f>'Calc-1'!I5*Assumptions!$B4</f>
        <v>2880</v>
      </c>
      <c r="J13" s="18">
        <f>'Calc-1'!J5*Assumptions!$B4</f>
        <v>2880</v>
      </c>
      <c r="K13" s="18">
        <f>'Calc-1'!K5*Assumptions!$B4</f>
        <v>2880</v>
      </c>
      <c r="L13" s="18">
        <f>'Calc-1'!L5*Assumptions!$B4</f>
        <v>2880</v>
      </c>
      <c r="M13" s="18">
        <f>'Calc-1'!M5*Assumptions!$B4</f>
        <v>2880</v>
      </c>
      <c r="N13" s="18">
        <f>'Calc-1'!N5*Assumptions!$B4</f>
        <v>2880</v>
      </c>
      <c r="O13" s="18">
        <f>'Calc-1'!O5*Assumptions!$B4</f>
        <v>2880</v>
      </c>
      <c r="P13" s="18">
        <f>'Calc-1'!P5*Assumptions!$B4</f>
        <v>2880</v>
      </c>
    </row>
    <row r="14">
      <c r="A14" s="16" t="s">
        <v>17</v>
      </c>
      <c r="B14" s="18">
        <f>'Calc-1'!B6*Assumptions!$B5</f>
        <v>462</v>
      </c>
      <c r="C14" s="18">
        <f>'Calc-1'!C6*Assumptions!$B5</f>
        <v>462</v>
      </c>
      <c r="D14" s="18">
        <f>'Calc-1'!D6*Assumptions!$B5</f>
        <v>462</v>
      </c>
      <c r="E14" s="18">
        <f>'Calc-1'!E6*Assumptions!$B5</f>
        <v>462</v>
      </c>
      <c r="F14" s="18">
        <f>'Calc-1'!F6*Assumptions!$B5</f>
        <v>462</v>
      </c>
      <c r="G14" s="18">
        <f>'Calc-1'!G6*Assumptions!$B5</f>
        <v>462</v>
      </c>
      <c r="H14" s="18">
        <f>'Calc-1'!H6*Assumptions!$B5</f>
        <v>462</v>
      </c>
      <c r="I14" s="18">
        <f>'Calc-1'!I6*Assumptions!$B5</f>
        <v>462</v>
      </c>
      <c r="J14" s="18">
        <f>'Calc-1'!J6*Assumptions!$B5</f>
        <v>462</v>
      </c>
      <c r="K14" s="18">
        <f>'Calc-1'!K6*Assumptions!$B5</f>
        <v>462</v>
      </c>
      <c r="L14" s="18">
        <f>'Calc-1'!L6*Assumptions!$B5</f>
        <v>462</v>
      </c>
      <c r="M14" s="18">
        <f>'Calc-1'!M6*Assumptions!$B5</f>
        <v>462</v>
      </c>
      <c r="N14" s="18">
        <f>'Calc-1'!N6*Assumptions!$B5</f>
        <v>462</v>
      </c>
      <c r="O14" s="18">
        <f>'Calc-1'!O6*Assumptions!$B5</f>
        <v>462</v>
      </c>
      <c r="P14" s="18">
        <f>'Calc-1'!P6*Assumptions!$B5</f>
        <v>462</v>
      </c>
    </row>
    <row r="15">
      <c r="A15" s="16" t="s">
        <v>42</v>
      </c>
      <c r="B15" s="18">
        <f t="shared" ref="B15:P15" si="2">SUM(B11:B14)</f>
        <v>7782</v>
      </c>
      <c r="C15" s="18">
        <f t="shared" si="2"/>
        <v>7782</v>
      </c>
      <c r="D15" s="18">
        <f t="shared" si="2"/>
        <v>7782</v>
      </c>
      <c r="E15" s="18">
        <f t="shared" si="2"/>
        <v>7782</v>
      </c>
      <c r="F15" s="18">
        <f t="shared" si="2"/>
        <v>7782</v>
      </c>
      <c r="G15" s="18">
        <f t="shared" si="2"/>
        <v>7782</v>
      </c>
      <c r="H15" s="18">
        <f t="shared" si="2"/>
        <v>7782</v>
      </c>
      <c r="I15" s="18">
        <f t="shared" si="2"/>
        <v>7782</v>
      </c>
      <c r="J15" s="18">
        <f t="shared" si="2"/>
        <v>7782</v>
      </c>
      <c r="K15" s="18">
        <f t="shared" si="2"/>
        <v>7782</v>
      </c>
      <c r="L15" s="18">
        <f t="shared" si="2"/>
        <v>7782</v>
      </c>
      <c r="M15" s="18">
        <f t="shared" si="2"/>
        <v>7782</v>
      </c>
      <c r="N15" s="18">
        <f t="shared" si="2"/>
        <v>7782</v>
      </c>
      <c r="O15" s="18">
        <f t="shared" si="2"/>
        <v>7782</v>
      </c>
      <c r="P15" s="18">
        <f t="shared" si="2"/>
        <v>7782</v>
      </c>
    </row>
    <row r="16">
      <c r="A16" s="16"/>
      <c r="B16" s="19"/>
      <c r="C16" s="19"/>
      <c r="D16" s="19"/>
      <c r="E16" s="19"/>
      <c r="F16" s="19"/>
      <c r="G16" s="19"/>
      <c r="H16" s="19"/>
      <c r="I16" s="19"/>
      <c r="J16" s="19"/>
      <c r="K16" s="19"/>
      <c r="L16" s="19"/>
      <c r="M16" s="19"/>
      <c r="N16" s="19"/>
      <c r="O16" s="19"/>
      <c r="P16" s="19"/>
    </row>
    <row r="17">
      <c r="A17" s="16" t="s">
        <v>43</v>
      </c>
      <c r="B17" s="19"/>
      <c r="C17" s="19"/>
      <c r="D17" s="19"/>
      <c r="E17" s="19"/>
      <c r="F17" s="19"/>
      <c r="G17" s="19"/>
      <c r="H17" s="19"/>
      <c r="I17" s="19"/>
      <c r="J17" s="19"/>
      <c r="K17" s="19"/>
      <c r="L17" s="19"/>
      <c r="M17" s="19"/>
      <c r="N17" s="19"/>
      <c r="O17" s="19"/>
      <c r="P17" s="19"/>
    </row>
    <row r="18">
      <c r="A18" s="16" t="s">
        <v>14</v>
      </c>
      <c r="B18" s="18">
        <f>'Calc-1'!B16*Assumptions!$B2</f>
        <v>80</v>
      </c>
      <c r="C18" s="18">
        <f>'Calc-1'!C16*Assumptions!$B2</f>
        <v>80</v>
      </c>
      <c r="D18" s="18">
        <f>'Calc-1'!D16*Assumptions!$B2</f>
        <v>80</v>
      </c>
      <c r="E18" s="18">
        <f>'Calc-1'!E16*Assumptions!$B2</f>
        <v>80</v>
      </c>
      <c r="F18" s="18">
        <f>'Calc-1'!F16*Assumptions!$B2</f>
        <v>80</v>
      </c>
      <c r="G18" s="18">
        <f>'Calc-1'!G16*Assumptions!$B2</f>
        <v>80</v>
      </c>
      <c r="H18" s="18">
        <f>'Calc-1'!H16*Assumptions!$B2</f>
        <v>80</v>
      </c>
      <c r="I18" s="18">
        <f>'Calc-1'!I16*Assumptions!$B2</f>
        <v>80</v>
      </c>
      <c r="J18" s="18">
        <f>'Calc-1'!J16*Assumptions!$B2</f>
        <v>80</v>
      </c>
      <c r="K18" s="18">
        <f>'Calc-1'!K16*Assumptions!$B2</f>
        <v>80</v>
      </c>
      <c r="L18" s="18">
        <f>'Calc-1'!L16*Assumptions!$B2</f>
        <v>80</v>
      </c>
      <c r="M18" s="18">
        <f>'Calc-1'!M16*Assumptions!$B2</f>
        <v>80</v>
      </c>
      <c r="N18" s="18">
        <f>'Calc-1'!N16*Assumptions!$B2</f>
        <v>80</v>
      </c>
      <c r="O18" s="18">
        <f>'Calc-1'!O16*Assumptions!$B2</f>
        <v>80</v>
      </c>
      <c r="P18" s="18">
        <f>'Calc-1'!P16*Assumptions!$B2</f>
        <v>80</v>
      </c>
    </row>
    <row r="19">
      <c r="A19" s="16" t="s">
        <v>15</v>
      </c>
      <c r="B19" s="18">
        <f>'Calc-1'!B17*Assumptions!$B3</f>
        <v>40</v>
      </c>
      <c r="C19" s="18">
        <f>'Calc-1'!C17*Assumptions!$B3</f>
        <v>40</v>
      </c>
      <c r="D19" s="18">
        <f>'Calc-1'!D17*Assumptions!$B3</f>
        <v>40</v>
      </c>
      <c r="E19" s="18">
        <f>'Calc-1'!E17*Assumptions!$B3</f>
        <v>40</v>
      </c>
      <c r="F19" s="18">
        <f>'Calc-1'!F17*Assumptions!$B3</f>
        <v>40</v>
      </c>
      <c r="G19" s="18">
        <f>'Calc-1'!G17*Assumptions!$B3</f>
        <v>40</v>
      </c>
      <c r="H19" s="18">
        <f>'Calc-1'!H17*Assumptions!$B3</f>
        <v>40</v>
      </c>
      <c r="I19" s="18">
        <f>'Calc-1'!I17*Assumptions!$B3</f>
        <v>40</v>
      </c>
      <c r="J19" s="18">
        <f>'Calc-1'!J17*Assumptions!$B3</f>
        <v>40</v>
      </c>
      <c r="K19" s="18">
        <f>'Calc-1'!K17*Assumptions!$B3</f>
        <v>40</v>
      </c>
      <c r="L19" s="18">
        <f>'Calc-1'!L17*Assumptions!$B3</f>
        <v>40</v>
      </c>
      <c r="M19" s="18">
        <f>'Calc-1'!M17*Assumptions!$B3</f>
        <v>40</v>
      </c>
      <c r="N19" s="18">
        <f>'Calc-1'!N17*Assumptions!$B3</f>
        <v>40</v>
      </c>
      <c r="O19" s="18">
        <f>'Calc-1'!O17*Assumptions!$B3</f>
        <v>40</v>
      </c>
      <c r="P19" s="18">
        <f>'Calc-1'!P17*Assumptions!$B3</f>
        <v>40</v>
      </c>
    </row>
    <row r="20">
      <c r="A20" s="16" t="s">
        <v>36</v>
      </c>
      <c r="B20" s="18">
        <f>'Calc-1'!B18*Assumptions!$B4</f>
        <v>0</v>
      </c>
      <c r="C20" s="18">
        <f>'Calc-1'!C18*Assumptions!$B4</f>
        <v>0</v>
      </c>
      <c r="D20" s="18">
        <f>'Calc-1'!D18*Assumptions!$B4</f>
        <v>0</v>
      </c>
      <c r="E20" s="18">
        <f>'Calc-1'!E18*Assumptions!$B4</f>
        <v>0</v>
      </c>
      <c r="F20" s="18">
        <f>'Calc-1'!F18*Assumptions!$B4</f>
        <v>0</v>
      </c>
      <c r="G20" s="18">
        <f>'Calc-1'!G18*Assumptions!$B4</f>
        <v>0</v>
      </c>
      <c r="H20" s="18">
        <f>'Calc-1'!H18*Assumptions!$B4</f>
        <v>0</v>
      </c>
      <c r="I20" s="18">
        <f>'Calc-1'!I18*Assumptions!$B4</f>
        <v>0</v>
      </c>
      <c r="J20" s="18">
        <f>'Calc-1'!J18*Assumptions!$B4</f>
        <v>0</v>
      </c>
      <c r="K20" s="18">
        <f>'Calc-1'!K18*Assumptions!$B4</f>
        <v>0</v>
      </c>
      <c r="L20" s="18">
        <f>'Calc-1'!L18*Assumptions!$B4</f>
        <v>0</v>
      </c>
      <c r="M20" s="18">
        <f>'Calc-1'!M18*Assumptions!$B4</f>
        <v>0</v>
      </c>
      <c r="N20" s="18">
        <f>'Calc-1'!N18*Assumptions!$B4</f>
        <v>0</v>
      </c>
      <c r="O20" s="18">
        <f>'Calc-1'!O18*Assumptions!$B4</f>
        <v>0</v>
      </c>
      <c r="P20" s="18">
        <f>'Calc-1'!P18*Assumptions!$B4</f>
        <v>0</v>
      </c>
    </row>
    <row r="21">
      <c r="A21" s="16" t="s">
        <v>17</v>
      </c>
      <c r="B21" s="18">
        <f>'Calc-1'!B19*Assumptions!$B5</f>
        <v>14</v>
      </c>
      <c r="C21" s="18">
        <f>'Calc-1'!C19*Assumptions!$B5</f>
        <v>14</v>
      </c>
      <c r="D21" s="18">
        <f>'Calc-1'!D19*Assumptions!$B5</f>
        <v>14</v>
      </c>
      <c r="E21" s="18">
        <f>'Calc-1'!E19*Assumptions!$B5</f>
        <v>14</v>
      </c>
      <c r="F21" s="18">
        <f>'Calc-1'!F19*Assumptions!$B5</f>
        <v>14</v>
      </c>
      <c r="G21" s="18">
        <f>'Calc-1'!G19*Assumptions!$B5</f>
        <v>14</v>
      </c>
      <c r="H21" s="18">
        <f>'Calc-1'!H19*Assumptions!$B5</f>
        <v>14</v>
      </c>
      <c r="I21" s="18">
        <f>'Calc-1'!I19*Assumptions!$B5</f>
        <v>14</v>
      </c>
      <c r="J21" s="18">
        <f>'Calc-1'!J19*Assumptions!$B5</f>
        <v>14</v>
      </c>
      <c r="K21" s="18">
        <f>'Calc-1'!K19*Assumptions!$B5</f>
        <v>14</v>
      </c>
      <c r="L21" s="18">
        <f>'Calc-1'!L19*Assumptions!$B5</f>
        <v>14</v>
      </c>
      <c r="M21" s="18">
        <f>'Calc-1'!M19*Assumptions!$B5</f>
        <v>14</v>
      </c>
      <c r="N21" s="18">
        <f>'Calc-1'!N19*Assumptions!$B5</f>
        <v>14</v>
      </c>
      <c r="O21" s="18">
        <f>'Calc-1'!O19*Assumptions!$B5</f>
        <v>14</v>
      </c>
      <c r="P21" s="18">
        <f>'Calc-1'!P19*Assumptions!$B5</f>
        <v>14</v>
      </c>
    </row>
    <row r="22">
      <c r="A22" s="16" t="s">
        <v>44</v>
      </c>
      <c r="B22" s="18">
        <f t="shared" ref="B22:P22" si="3">SUM(B18:B21)</f>
        <v>134</v>
      </c>
      <c r="C22" s="18">
        <f t="shared" si="3"/>
        <v>134</v>
      </c>
      <c r="D22" s="18">
        <f t="shared" si="3"/>
        <v>134</v>
      </c>
      <c r="E22" s="18">
        <f t="shared" si="3"/>
        <v>134</v>
      </c>
      <c r="F22" s="18">
        <f t="shared" si="3"/>
        <v>134</v>
      </c>
      <c r="G22" s="18">
        <f t="shared" si="3"/>
        <v>134</v>
      </c>
      <c r="H22" s="18">
        <f t="shared" si="3"/>
        <v>134</v>
      </c>
      <c r="I22" s="18">
        <f t="shared" si="3"/>
        <v>134</v>
      </c>
      <c r="J22" s="18">
        <f t="shared" si="3"/>
        <v>134</v>
      </c>
      <c r="K22" s="18">
        <f t="shared" si="3"/>
        <v>134</v>
      </c>
      <c r="L22" s="18">
        <f t="shared" si="3"/>
        <v>134</v>
      </c>
      <c r="M22" s="18">
        <f t="shared" si="3"/>
        <v>134</v>
      </c>
      <c r="N22" s="18">
        <f t="shared" si="3"/>
        <v>134</v>
      </c>
      <c r="O22" s="18">
        <f t="shared" si="3"/>
        <v>134</v>
      </c>
      <c r="P22" s="18">
        <f t="shared" si="3"/>
        <v>134</v>
      </c>
    </row>
    <row r="23">
      <c r="A23" s="16"/>
      <c r="B23" s="19"/>
      <c r="C23" s="19"/>
      <c r="D23" s="19"/>
      <c r="E23" s="19"/>
      <c r="F23" s="19"/>
      <c r="G23" s="19"/>
      <c r="H23" s="19"/>
      <c r="I23" s="19"/>
      <c r="J23" s="19"/>
      <c r="K23" s="19"/>
      <c r="L23" s="19"/>
      <c r="M23" s="19"/>
      <c r="N23" s="19"/>
      <c r="O23" s="19"/>
      <c r="P23" s="19"/>
    </row>
    <row r="24">
      <c r="A24" s="16" t="s">
        <v>42</v>
      </c>
      <c r="B24" s="18">
        <f t="shared" ref="B24:P24" si="4">B15+B22</f>
        <v>7916</v>
      </c>
      <c r="C24" s="18">
        <f t="shared" si="4"/>
        <v>7916</v>
      </c>
      <c r="D24" s="18">
        <f t="shared" si="4"/>
        <v>7916</v>
      </c>
      <c r="E24" s="18">
        <f t="shared" si="4"/>
        <v>7916</v>
      </c>
      <c r="F24" s="18">
        <f t="shared" si="4"/>
        <v>7916</v>
      </c>
      <c r="G24" s="18">
        <f t="shared" si="4"/>
        <v>7916</v>
      </c>
      <c r="H24" s="18">
        <f t="shared" si="4"/>
        <v>7916</v>
      </c>
      <c r="I24" s="18">
        <f t="shared" si="4"/>
        <v>7916</v>
      </c>
      <c r="J24" s="18">
        <f t="shared" si="4"/>
        <v>7916</v>
      </c>
      <c r="K24" s="18">
        <f t="shared" si="4"/>
        <v>7916</v>
      </c>
      <c r="L24" s="18">
        <f t="shared" si="4"/>
        <v>7916</v>
      </c>
      <c r="M24" s="18">
        <f t="shared" si="4"/>
        <v>7916</v>
      </c>
      <c r="N24" s="18">
        <f t="shared" si="4"/>
        <v>7916</v>
      </c>
      <c r="O24" s="18">
        <f t="shared" si="4"/>
        <v>7916</v>
      </c>
      <c r="P24" s="18">
        <f t="shared" si="4"/>
        <v>7916</v>
      </c>
    </row>
    <row r="25">
      <c r="A25" s="16" t="s">
        <v>45</v>
      </c>
      <c r="B25" s="18">
        <f t="shared" ref="B25:P25" si="5">B7-B24</f>
        <v>919</v>
      </c>
      <c r="C25" s="18">
        <f t="shared" si="5"/>
        <v>919</v>
      </c>
      <c r="D25" s="18">
        <f t="shared" si="5"/>
        <v>919</v>
      </c>
      <c r="E25" s="18">
        <f t="shared" si="5"/>
        <v>919</v>
      </c>
      <c r="F25" s="18">
        <f t="shared" si="5"/>
        <v>919</v>
      </c>
      <c r="G25" s="18">
        <f t="shared" si="5"/>
        <v>919</v>
      </c>
      <c r="H25" s="18">
        <f t="shared" si="5"/>
        <v>919</v>
      </c>
      <c r="I25" s="18">
        <f t="shared" si="5"/>
        <v>919</v>
      </c>
      <c r="J25" s="18">
        <f t="shared" si="5"/>
        <v>919</v>
      </c>
      <c r="K25" s="18">
        <f t="shared" si="5"/>
        <v>919</v>
      </c>
      <c r="L25" s="18">
        <f t="shared" si="5"/>
        <v>919</v>
      </c>
      <c r="M25" s="18">
        <f t="shared" si="5"/>
        <v>919</v>
      </c>
      <c r="N25" s="18">
        <f t="shared" si="5"/>
        <v>919</v>
      </c>
      <c r="O25" s="18">
        <f t="shared" si="5"/>
        <v>919</v>
      </c>
      <c r="P25" s="18">
        <f t="shared" si="5"/>
        <v>919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63"/>
  </cols>
  <sheetData>
    <row r="1">
      <c r="A1" s="20"/>
      <c r="B1" s="21" t="s">
        <v>20</v>
      </c>
      <c r="C1" s="21" t="s">
        <v>21</v>
      </c>
      <c r="D1" s="21" t="s">
        <v>22</v>
      </c>
      <c r="E1" s="21" t="s">
        <v>23</v>
      </c>
      <c r="F1" s="21" t="s">
        <v>24</v>
      </c>
      <c r="G1" s="21" t="s">
        <v>25</v>
      </c>
      <c r="H1" s="21" t="s">
        <v>26</v>
      </c>
      <c r="I1" s="21" t="s">
        <v>27</v>
      </c>
      <c r="J1" s="21" t="s">
        <v>28</v>
      </c>
      <c r="K1" s="21" t="s">
        <v>29</v>
      </c>
      <c r="L1" s="21" t="s">
        <v>30</v>
      </c>
      <c r="M1" s="21" t="s">
        <v>31</v>
      </c>
      <c r="N1" s="21" t="s">
        <v>32</v>
      </c>
      <c r="O1" s="21" t="s">
        <v>33</v>
      </c>
      <c r="P1" s="21" t="s">
        <v>34</v>
      </c>
    </row>
    <row r="2">
      <c r="A2" s="16" t="s">
        <v>46</v>
      </c>
      <c r="B2" s="15"/>
      <c r="C2" s="15"/>
      <c r="D2" s="15"/>
      <c r="E2" s="15"/>
      <c r="F2" s="15"/>
      <c r="G2" s="15"/>
      <c r="H2" s="15"/>
      <c r="I2" s="15"/>
      <c r="J2" s="15"/>
      <c r="K2" s="15"/>
      <c r="L2" s="15"/>
      <c r="M2" s="15"/>
      <c r="N2" s="15"/>
      <c r="O2" s="15"/>
      <c r="P2" s="15"/>
    </row>
    <row r="3">
      <c r="A3" s="16" t="s">
        <v>47</v>
      </c>
      <c r="B3" s="18">
        <f>'Sales and Costs'!B7</f>
        <v>8835</v>
      </c>
      <c r="C3" s="18">
        <f>'Sales and Costs'!C7</f>
        <v>8835</v>
      </c>
      <c r="D3" s="18">
        <f>'Sales and Costs'!D7</f>
        <v>8835</v>
      </c>
      <c r="E3" s="18">
        <f>'Sales and Costs'!E7</f>
        <v>8835</v>
      </c>
      <c r="F3" s="18">
        <f>'Sales and Costs'!F7</f>
        <v>8835</v>
      </c>
      <c r="G3" s="18">
        <f>'Sales and Costs'!G7</f>
        <v>8835</v>
      </c>
      <c r="H3" s="18">
        <f>'Sales and Costs'!H7</f>
        <v>8835</v>
      </c>
      <c r="I3" s="18">
        <f>'Sales and Costs'!I7</f>
        <v>8835</v>
      </c>
      <c r="J3" s="18">
        <f>'Sales and Costs'!J7</f>
        <v>8835</v>
      </c>
      <c r="K3" s="18">
        <f>'Sales and Costs'!K7</f>
        <v>8835</v>
      </c>
      <c r="L3" s="18">
        <f>'Sales and Costs'!L7</f>
        <v>8835</v>
      </c>
      <c r="M3" s="18">
        <f>'Sales and Costs'!M7</f>
        <v>8835</v>
      </c>
      <c r="N3" s="18">
        <f>'Sales and Costs'!N7</f>
        <v>8835</v>
      </c>
      <c r="O3" s="18">
        <f>'Sales and Costs'!O7</f>
        <v>8835</v>
      </c>
      <c r="P3" s="18">
        <f>'Sales and Costs'!P7</f>
        <v>8835</v>
      </c>
    </row>
    <row r="4">
      <c r="A4" s="16"/>
      <c r="B4" s="15"/>
      <c r="C4" s="15"/>
      <c r="D4" s="15"/>
      <c r="E4" s="15"/>
      <c r="F4" s="15"/>
      <c r="G4" s="15"/>
      <c r="H4" s="15"/>
      <c r="I4" s="15"/>
      <c r="J4" s="15"/>
      <c r="K4" s="15"/>
      <c r="L4" s="15"/>
      <c r="M4" s="15"/>
      <c r="N4" s="15"/>
      <c r="O4" s="15"/>
      <c r="P4" s="15"/>
    </row>
    <row r="5">
      <c r="A5" s="16" t="s">
        <v>48</v>
      </c>
      <c r="B5" s="15"/>
      <c r="C5" s="15"/>
      <c r="D5" s="15"/>
      <c r="E5" s="15"/>
      <c r="F5" s="15"/>
      <c r="G5" s="15"/>
      <c r="H5" s="15"/>
      <c r="I5" s="15"/>
      <c r="J5" s="15"/>
      <c r="K5" s="15"/>
      <c r="L5" s="15"/>
      <c r="M5" s="15"/>
      <c r="N5" s="15"/>
      <c r="O5" s="15"/>
      <c r="P5" s="15"/>
    </row>
    <row r="6">
      <c r="A6" s="16" t="s">
        <v>49</v>
      </c>
      <c r="B6" s="18">
        <f>Purchases!B14</f>
        <v>2880</v>
      </c>
      <c r="C6" s="18">
        <f>Purchases!C14</f>
        <v>2880</v>
      </c>
      <c r="D6" s="18">
        <f>Purchases!D14</f>
        <v>6080</v>
      </c>
      <c r="E6" s="18">
        <f>Purchases!E14</f>
        <v>7600</v>
      </c>
      <c r="F6" s="18">
        <f>Purchases!F14</f>
        <v>7600</v>
      </c>
      <c r="G6" s="18">
        <f>Purchases!G14</f>
        <v>8104</v>
      </c>
      <c r="H6" s="18">
        <f>Purchases!H14</f>
        <v>8104</v>
      </c>
      <c r="I6" s="18">
        <f>Purchases!I14</f>
        <v>8104</v>
      </c>
      <c r="J6" s="18">
        <f>Purchases!J14</f>
        <v>8104</v>
      </c>
      <c r="K6" s="18">
        <f>Purchases!K14</f>
        <v>8104</v>
      </c>
      <c r="L6" s="18">
        <f>Purchases!L14</f>
        <v>8104</v>
      </c>
      <c r="M6" s="18">
        <f>Purchases!M14</f>
        <v>8104</v>
      </c>
      <c r="N6" s="18">
        <f>Purchases!N14</f>
        <v>8104</v>
      </c>
      <c r="O6" s="18">
        <f>Purchases!O14</f>
        <v>8104</v>
      </c>
      <c r="P6" s="18">
        <f>Purchases!P14</f>
        <v>8104</v>
      </c>
    </row>
    <row r="7">
      <c r="A7" s="16"/>
      <c r="B7" s="15"/>
      <c r="C7" s="15"/>
      <c r="D7" s="15"/>
      <c r="E7" s="15"/>
      <c r="F7" s="15"/>
      <c r="G7" s="15"/>
      <c r="H7" s="15"/>
      <c r="I7" s="15"/>
      <c r="J7" s="15"/>
      <c r="K7" s="15"/>
      <c r="L7" s="15"/>
      <c r="M7" s="15"/>
      <c r="N7" s="15"/>
      <c r="O7" s="15"/>
      <c r="P7" s="15"/>
    </row>
    <row r="8">
      <c r="A8" s="16" t="s">
        <v>50</v>
      </c>
      <c r="B8" s="18">
        <f t="shared" ref="B8:P8" si="1">B3-B6</f>
        <v>5955</v>
      </c>
      <c r="C8" s="18">
        <f t="shared" si="1"/>
        <v>5955</v>
      </c>
      <c r="D8" s="18">
        <f t="shared" si="1"/>
        <v>2755</v>
      </c>
      <c r="E8" s="18">
        <f t="shared" si="1"/>
        <v>1235</v>
      </c>
      <c r="F8" s="18">
        <f t="shared" si="1"/>
        <v>1235</v>
      </c>
      <c r="G8" s="18">
        <f t="shared" si="1"/>
        <v>731</v>
      </c>
      <c r="H8" s="18">
        <f t="shared" si="1"/>
        <v>731</v>
      </c>
      <c r="I8" s="18">
        <f t="shared" si="1"/>
        <v>731</v>
      </c>
      <c r="J8" s="18">
        <f t="shared" si="1"/>
        <v>731</v>
      </c>
      <c r="K8" s="18">
        <f t="shared" si="1"/>
        <v>731</v>
      </c>
      <c r="L8" s="18">
        <f t="shared" si="1"/>
        <v>731</v>
      </c>
      <c r="M8" s="18">
        <f t="shared" si="1"/>
        <v>731</v>
      </c>
      <c r="N8" s="18">
        <f t="shared" si="1"/>
        <v>731</v>
      </c>
      <c r="O8" s="18">
        <f t="shared" si="1"/>
        <v>731</v>
      </c>
      <c r="P8" s="18">
        <f t="shared" si="1"/>
        <v>731</v>
      </c>
    </row>
    <row r="9">
      <c r="A9" s="16"/>
      <c r="B9" s="15"/>
      <c r="C9" s="15"/>
      <c r="D9" s="15"/>
      <c r="E9" s="15"/>
      <c r="F9" s="15"/>
      <c r="G9" s="15"/>
      <c r="H9" s="15"/>
      <c r="I9" s="15"/>
      <c r="J9" s="15"/>
      <c r="K9" s="15"/>
      <c r="L9" s="15"/>
      <c r="M9" s="15"/>
      <c r="N9" s="15"/>
      <c r="O9" s="15"/>
      <c r="P9" s="15"/>
    </row>
    <row r="10">
      <c r="A10" s="16" t="s">
        <v>51</v>
      </c>
      <c r="B10" s="15"/>
      <c r="C10" s="15"/>
      <c r="D10" s="15"/>
      <c r="E10" s="15"/>
      <c r="F10" s="15"/>
      <c r="G10" s="15"/>
      <c r="H10" s="15"/>
      <c r="I10" s="15"/>
      <c r="J10" s="15"/>
      <c r="K10" s="15"/>
      <c r="L10" s="15"/>
      <c r="M10" s="15"/>
      <c r="N10" s="15"/>
      <c r="O10" s="15"/>
      <c r="P10" s="15"/>
    </row>
    <row r="11">
      <c r="A11" s="16" t="s">
        <v>52</v>
      </c>
      <c r="B11" s="17">
        <v>0.0</v>
      </c>
      <c r="C11" s="18">
        <f t="shared" ref="C11:P11" si="2">B13</f>
        <v>5955</v>
      </c>
      <c r="D11" s="18">
        <f t="shared" si="2"/>
        <v>11910</v>
      </c>
      <c r="E11" s="18">
        <f t="shared" si="2"/>
        <v>14665</v>
      </c>
      <c r="F11" s="18">
        <f t="shared" si="2"/>
        <v>15900</v>
      </c>
      <c r="G11" s="18">
        <f t="shared" si="2"/>
        <v>17135</v>
      </c>
      <c r="H11" s="18">
        <f t="shared" si="2"/>
        <v>17866</v>
      </c>
      <c r="I11" s="18">
        <f t="shared" si="2"/>
        <v>18597</v>
      </c>
      <c r="J11" s="18">
        <f t="shared" si="2"/>
        <v>19328</v>
      </c>
      <c r="K11" s="18">
        <f t="shared" si="2"/>
        <v>20059</v>
      </c>
      <c r="L11" s="18">
        <f t="shared" si="2"/>
        <v>20790</v>
      </c>
      <c r="M11" s="18">
        <f t="shared" si="2"/>
        <v>21521</v>
      </c>
      <c r="N11" s="18">
        <f t="shared" si="2"/>
        <v>22252</v>
      </c>
      <c r="O11" s="18">
        <f t="shared" si="2"/>
        <v>22983</v>
      </c>
      <c r="P11" s="18">
        <f t="shared" si="2"/>
        <v>23714</v>
      </c>
    </row>
    <row r="12">
      <c r="A12" s="16" t="s">
        <v>53</v>
      </c>
      <c r="B12" s="18">
        <f t="shared" ref="B12:P12" si="3">B8</f>
        <v>5955</v>
      </c>
      <c r="C12" s="18">
        <f t="shared" si="3"/>
        <v>5955</v>
      </c>
      <c r="D12" s="18">
        <f t="shared" si="3"/>
        <v>2755</v>
      </c>
      <c r="E12" s="18">
        <f t="shared" si="3"/>
        <v>1235</v>
      </c>
      <c r="F12" s="18">
        <f t="shared" si="3"/>
        <v>1235</v>
      </c>
      <c r="G12" s="18">
        <f t="shared" si="3"/>
        <v>731</v>
      </c>
      <c r="H12" s="18">
        <f t="shared" si="3"/>
        <v>731</v>
      </c>
      <c r="I12" s="18">
        <f t="shared" si="3"/>
        <v>731</v>
      </c>
      <c r="J12" s="18">
        <f t="shared" si="3"/>
        <v>731</v>
      </c>
      <c r="K12" s="18">
        <f t="shared" si="3"/>
        <v>731</v>
      </c>
      <c r="L12" s="18">
        <f t="shared" si="3"/>
        <v>731</v>
      </c>
      <c r="M12" s="18">
        <f t="shared" si="3"/>
        <v>731</v>
      </c>
      <c r="N12" s="18">
        <f t="shared" si="3"/>
        <v>731</v>
      </c>
      <c r="O12" s="18">
        <f t="shared" si="3"/>
        <v>731</v>
      </c>
      <c r="P12" s="18">
        <f t="shared" si="3"/>
        <v>731</v>
      </c>
    </row>
    <row r="13">
      <c r="A13" s="16" t="s">
        <v>54</v>
      </c>
      <c r="B13" s="18">
        <f>B12</f>
        <v>5955</v>
      </c>
      <c r="C13" s="18">
        <f t="shared" ref="C13:P13" si="4">C11+C12</f>
        <v>11910</v>
      </c>
      <c r="D13" s="18">
        <f t="shared" si="4"/>
        <v>14665</v>
      </c>
      <c r="E13" s="18">
        <f t="shared" si="4"/>
        <v>15900</v>
      </c>
      <c r="F13" s="18">
        <f t="shared" si="4"/>
        <v>17135</v>
      </c>
      <c r="G13" s="18">
        <f t="shared" si="4"/>
        <v>17866</v>
      </c>
      <c r="H13" s="18">
        <f t="shared" si="4"/>
        <v>18597</v>
      </c>
      <c r="I13" s="18">
        <f t="shared" si="4"/>
        <v>19328</v>
      </c>
      <c r="J13" s="18">
        <f t="shared" si="4"/>
        <v>20059</v>
      </c>
      <c r="K13" s="18">
        <f t="shared" si="4"/>
        <v>20790</v>
      </c>
      <c r="L13" s="18">
        <f t="shared" si="4"/>
        <v>21521</v>
      </c>
      <c r="M13" s="18">
        <f t="shared" si="4"/>
        <v>22252</v>
      </c>
      <c r="N13" s="18">
        <f t="shared" si="4"/>
        <v>22983</v>
      </c>
      <c r="O13" s="18">
        <f t="shared" si="4"/>
        <v>23714</v>
      </c>
      <c r="P13" s="18">
        <f t="shared" si="4"/>
        <v>24445</v>
      </c>
    </row>
    <row r="14">
      <c r="A14" s="6"/>
      <c r="B14" s="6"/>
      <c r="C14" s="6"/>
      <c r="D14" s="6"/>
      <c r="E14" s="6"/>
      <c r="F14" s="6"/>
      <c r="G14" s="6"/>
      <c r="H14" s="6"/>
      <c r="I14" s="6"/>
      <c r="J14" s="6"/>
      <c r="K14" s="6"/>
      <c r="L14" s="6"/>
      <c r="M14" s="6"/>
      <c r="N14" s="6"/>
      <c r="O14" s="6"/>
      <c r="P14" s="6"/>
    </row>
    <row r="15">
      <c r="A15" s="6"/>
      <c r="B15" s="6"/>
      <c r="C15" s="6"/>
      <c r="D15" s="6"/>
      <c r="E15" s="6"/>
      <c r="F15" s="6"/>
      <c r="G15" s="6"/>
      <c r="H15" s="6"/>
      <c r="I15" s="6"/>
      <c r="J15" s="6"/>
      <c r="K15" s="6"/>
      <c r="L15" s="6"/>
      <c r="M15" s="6"/>
      <c r="N15" s="6"/>
      <c r="O15" s="6"/>
      <c r="P15"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25"/>
  </cols>
  <sheetData>
    <row r="1">
      <c r="A1" s="20"/>
      <c r="B1" s="21" t="s">
        <v>20</v>
      </c>
      <c r="C1" s="21" t="s">
        <v>21</v>
      </c>
      <c r="D1" s="21" t="s">
        <v>22</v>
      </c>
      <c r="E1" s="21" t="s">
        <v>23</v>
      </c>
      <c r="F1" s="21" t="s">
        <v>24</v>
      </c>
      <c r="G1" s="21" t="s">
        <v>25</v>
      </c>
      <c r="H1" s="21" t="s">
        <v>26</v>
      </c>
      <c r="I1" s="21" t="s">
        <v>27</v>
      </c>
      <c r="J1" s="21" t="s">
        <v>28</v>
      </c>
      <c r="K1" s="21" t="s">
        <v>29</v>
      </c>
      <c r="L1" s="21" t="s">
        <v>30</v>
      </c>
      <c r="M1" s="21" t="s">
        <v>31</v>
      </c>
      <c r="N1" s="21" t="s">
        <v>32</v>
      </c>
      <c r="O1" s="21" t="s">
        <v>33</v>
      </c>
      <c r="P1" s="21" t="s">
        <v>34</v>
      </c>
    </row>
    <row r="2">
      <c r="A2" s="22" t="s">
        <v>55</v>
      </c>
      <c r="B2" s="19"/>
      <c r="C2" s="19"/>
      <c r="D2" s="19"/>
      <c r="E2" s="19"/>
      <c r="F2" s="19"/>
      <c r="G2" s="19"/>
      <c r="H2" s="19"/>
      <c r="I2" s="19"/>
      <c r="J2" s="19"/>
      <c r="K2" s="19"/>
      <c r="L2" s="19"/>
      <c r="M2" s="19"/>
      <c r="N2" s="19"/>
      <c r="O2" s="19"/>
      <c r="P2" s="19"/>
    </row>
    <row r="3">
      <c r="A3" s="22" t="s">
        <v>14</v>
      </c>
      <c r="B3" s="23">
        <f>'Calc-1'!B9*Assumptions!$B2</f>
        <v>3200</v>
      </c>
      <c r="C3" s="23">
        <f>'Calc-1'!C9*Assumptions!$B2</f>
        <v>3200</v>
      </c>
      <c r="D3" s="23">
        <f>'Calc-1'!D9*Assumptions!$B2</f>
        <v>3200</v>
      </c>
      <c r="E3" s="23">
        <f>'Calc-1'!E9*Assumptions!$B2</f>
        <v>3200</v>
      </c>
      <c r="F3" s="23">
        <f>'Calc-1'!F9*Assumptions!$B2</f>
        <v>3200</v>
      </c>
      <c r="G3" s="23">
        <f>'Calc-1'!G9*Assumptions!$B2</f>
        <v>3200</v>
      </c>
      <c r="H3" s="23">
        <f>'Calc-1'!H9*Assumptions!$B2</f>
        <v>3200</v>
      </c>
      <c r="I3" s="23">
        <f>'Calc-1'!I9*Assumptions!$B2</f>
        <v>3200</v>
      </c>
      <c r="J3" s="23">
        <f>'Calc-1'!J9*Assumptions!$B2</f>
        <v>3200</v>
      </c>
      <c r="K3" s="23">
        <f>'Calc-1'!K9*Assumptions!$B2</f>
        <v>3200</v>
      </c>
      <c r="L3" s="23">
        <f>'Calc-1'!L9*Assumptions!$B2</f>
        <v>3200</v>
      </c>
      <c r="M3" s="23">
        <f>'Calc-1'!M9*Assumptions!$B2</f>
        <v>3200</v>
      </c>
      <c r="N3" s="23">
        <f>'Calc-1'!N9*Assumptions!$B2</f>
        <v>3200</v>
      </c>
      <c r="O3" s="23">
        <f>'Calc-1'!O9*Assumptions!$B2</f>
        <v>3200</v>
      </c>
      <c r="P3" s="23">
        <f>'Calc-1'!P9*Assumptions!$B2</f>
        <v>3200</v>
      </c>
    </row>
    <row r="4">
      <c r="A4" s="22" t="s">
        <v>15</v>
      </c>
      <c r="B4" s="23">
        <f>'Calc-1'!B10*Assumptions!$B3</f>
        <v>1520</v>
      </c>
      <c r="C4" s="23">
        <f>'Calc-1'!C10*Assumptions!$B3</f>
        <v>1520</v>
      </c>
      <c r="D4" s="23">
        <f>'Calc-1'!D10*Assumptions!$B3</f>
        <v>1520</v>
      </c>
      <c r="E4" s="23">
        <f>'Calc-1'!E10*Assumptions!$B3</f>
        <v>1520</v>
      </c>
      <c r="F4" s="23">
        <f>'Calc-1'!F10*Assumptions!$B3</f>
        <v>1520</v>
      </c>
      <c r="G4" s="23">
        <f>'Calc-1'!G10*Assumptions!$B3</f>
        <v>1520</v>
      </c>
      <c r="H4" s="23">
        <f>'Calc-1'!H10*Assumptions!$B3</f>
        <v>1520</v>
      </c>
      <c r="I4" s="23">
        <f>'Calc-1'!I10*Assumptions!$B3</f>
        <v>1520</v>
      </c>
      <c r="J4" s="23">
        <f>'Calc-1'!J10*Assumptions!$B3</f>
        <v>1520</v>
      </c>
      <c r="K4" s="23">
        <f>'Calc-1'!K10*Assumptions!$B3</f>
        <v>1520</v>
      </c>
      <c r="L4" s="23">
        <f>'Calc-1'!L10*Assumptions!$B3</f>
        <v>1520</v>
      </c>
      <c r="M4" s="23">
        <f>'Calc-1'!M10*Assumptions!$B3</f>
        <v>1520</v>
      </c>
      <c r="N4" s="23">
        <f>'Calc-1'!N10*Assumptions!$B3</f>
        <v>1520</v>
      </c>
      <c r="O4" s="23">
        <f>'Calc-1'!O10*Assumptions!$B3</f>
        <v>1520</v>
      </c>
      <c r="P4" s="23">
        <f>'Calc-1'!P10*Assumptions!$B3</f>
        <v>1520</v>
      </c>
    </row>
    <row r="5">
      <c r="A5" s="22" t="s">
        <v>36</v>
      </c>
      <c r="B5" s="23">
        <f>'Calc-1'!B11*Assumptions!$B4</f>
        <v>2880</v>
      </c>
      <c r="C5" s="23">
        <f>'Calc-1'!C11*Assumptions!$B4</f>
        <v>2880</v>
      </c>
      <c r="D5" s="23">
        <f>'Calc-1'!D11*Assumptions!$B4</f>
        <v>2880</v>
      </c>
      <c r="E5" s="23">
        <f>'Calc-1'!E11*Assumptions!$B4</f>
        <v>2880</v>
      </c>
      <c r="F5" s="23">
        <f>'Calc-1'!F11*Assumptions!$B4</f>
        <v>2880</v>
      </c>
      <c r="G5" s="23">
        <f>'Calc-1'!G11*Assumptions!$B4</f>
        <v>2880</v>
      </c>
      <c r="H5" s="23">
        <f>'Calc-1'!H11*Assumptions!$B4</f>
        <v>2880</v>
      </c>
      <c r="I5" s="23">
        <f>'Calc-1'!I11*Assumptions!$B4</f>
        <v>2880</v>
      </c>
      <c r="J5" s="23">
        <f>'Calc-1'!J11*Assumptions!$B4</f>
        <v>2880</v>
      </c>
      <c r="K5" s="23">
        <f>'Calc-1'!K11*Assumptions!$B4</f>
        <v>2880</v>
      </c>
      <c r="L5" s="23">
        <f>'Calc-1'!L11*Assumptions!$B4</f>
        <v>2880</v>
      </c>
      <c r="M5" s="23">
        <f>'Calc-1'!M11*Assumptions!$B4</f>
        <v>2880</v>
      </c>
      <c r="N5" s="23">
        <f>'Calc-1'!N11*Assumptions!$B4</f>
        <v>2880</v>
      </c>
      <c r="O5" s="23">
        <f>'Calc-1'!O11*Assumptions!$B4</f>
        <v>2880</v>
      </c>
      <c r="P5" s="23">
        <f>'Calc-1'!P11*Assumptions!$B4</f>
        <v>2880</v>
      </c>
    </row>
    <row r="6">
      <c r="A6" s="22" t="s">
        <v>17</v>
      </c>
      <c r="B6" s="23">
        <f>'Calc-1'!B12*Assumptions!$B5</f>
        <v>504</v>
      </c>
      <c r="C6" s="23">
        <f>'Calc-1'!C12*Assumptions!$B5</f>
        <v>504</v>
      </c>
      <c r="D6" s="23">
        <f>'Calc-1'!D12*Assumptions!$B5</f>
        <v>504</v>
      </c>
      <c r="E6" s="23">
        <f>'Calc-1'!E12*Assumptions!$B5</f>
        <v>504</v>
      </c>
      <c r="F6" s="23">
        <f>'Calc-1'!F12*Assumptions!$B5</f>
        <v>504</v>
      </c>
      <c r="G6" s="23">
        <f>'Calc-1'!G12*Assumptions!$B5</f>
        <v>504</v>
      </c>
      <c r="H6" s="23">
        <f>'Calc-1'!H12*Assumptions!$B5</f>
        <v>504</v>
      </c>
      <c r="I6" s="23">
        <f>'Calc-1'!I12*Assumptions!$B5</f>
        <v>504</v>
      </c>
      <c r="J6" s="23">
        <f>'Calc-1'!J12*Assumptions!$B5</f>
        <v>504</v>
      </c>
      <c r="K6" s="23">
        <f>'Calc-1'!K12*Assumptions!$B5</f>
        <v>504</v>
      </c>
      <c r="L6" s="23">
        <f>'Calc-1'!L12*Assumptions!$B5</f>
        <v>504</v>
      </c>
      <c r="M6" s="23">
        <f>'Calc-1'!M12*Assumptions!$B5</f>
        <v>504</v>
      </c>
      <c r="N6" s="23">
        <f>'Calc-1'!N12*Assumptions!$B5</f>
        <v>504</v>
      </c>
      <c r="O6" s="23">
        <f>'Calc-1'!O12*Assumptions!$B5</f>
        <v>504</v>
      </c>
      <c r="P6" s="23">
        <f>'Calc-1'!P12*Assumptions!$B5</f>
        <v>504</v>
      </c>
    </row>
    <row r="7">
      <c r="A7" s="22" t="s">
        <v>56</v>
      </c>
      <c r="B7" s="23">
        <f t="shared" ref="B7:P7" si="1">SUM(B3:B6)</f>
        <v>8104</v>
      </c>
      <c r="C7" s="23">
        <f t="shared" si="1"/>
        <v>8104</v>
      </c>
      <c r="D7" s="23">
        <f t="shared" si="1"/>
        <v>8104</v>
      </c>
      <c r="E7" s="23">
        <f t="shared" si="1"/>
        <v>8104</v>
      </c>
      <c r="F7" s="23">
        <f t="shared" si="1"/>
        <v>8104</v>
      </c>
      <c r="G7" s="23">
        <f t="shared" si="1"/>
        <v>8104</v>
      </c>
      <c r="H7" s="23">
        <f t="shared" si="1"/>
        <v>8104</v>
      </c>
      <c r="I7" s="23">
        <f t="shared" si="1"/>
        <v>8104</v>
      </c>
      <c r="J7" s="23">
        <f t="shared" si="1"/>
        <v>8104</v>
      </c>
      <c r="K7" s="23">
        <f t="shared" si="1"/>
        <v>8104</v>
      </c>
      <c r="L7" s="23">
        <f t="shared" si="1"/>
        <v>8104</v>
      </c>
      <c r="M7" s="23">
        <f t="shared" si="1"/>
        <v>8104</v>
      </c>
      <c r="N7" s="23">
        <f t="shared" si="1"/>
        <v>8104</v>
      </c>
      <c r="O7" s="23">
        <f t="shared" si="1"/>
        <v>8104</v>
      </c>
      <c r="P7" s="23">
        <f t="shared" si="1"/>
        <v>8104</v>
      </c>
    </row>
    <row r="8">
      <c r="A8" s="6"/>
      <c r="B8" s="6"/>
      <c r="C8" s="6"/>
      <c r="D8" s="24"/>
      <c r="E8" s="24"/>
      <c r="F8" s="24"/>
      <c r="G8" s="24"/>
      <c r="H8" s="24"/>
      <c r="I8" s="24"/>
      <c r="J8" s="24"/>
      <c r="K8" s="24"/>
      <c r="L8" s="24"/>
      <c r="M8" s="24"/>
      <c r="N8" s="24"/>
      <c r="O8" s="24"/>
      <c r="P8" s="24"/>
    </row>
    <row r="9">
      <c r="A9" s="6" t="s">
        <v>57</v>
      </c>
      <c r="B9" s="6"/>
      <c r="C9" s="6"/>
      <c r="D9" s="6"/>
      <c r="E9" s="24"/>
      <c r="F9" s="24"/>
      <c r="G9" s="24"/>
      <c r="H9" s="24"/>
      <c r="I9" s="24"/>
      <c r="J9" s="24"/>
      <c r="K9" s="24"/>
      <c r="L9" s="24"/>
      <c r="M9" s="24"/>
      <c r="N9" s="24"/>
      <c r="O9" s="24"/>
      <c r="P9" s="24"/>
    </row>
    <row r="10">
      <c r="A10" s="6" t="s">
        <v>14</v>
      </c>
      <c r="B10" s="9">
        <v>0.0</v>
      </c>
      <c r="C10" s="9">
        <v>0.0</v>
      </c>
      <c r="D10" s="25">
        <f t="shared" ref="D10:P10" si="2">B3</f>
        <v>3200</v>
      </c>
      <c r="E10" s="25">
        <f t="shared" si="2"/>
        <v>3200</v>
      </c>
      <c r="F10" s="25">
        <f t="shared" si="2"/>
        <v>3200</v>
      </c>
      <c r="G10" s="25">
        <f t="shared" si="2"/>
        <v>3200</v>
      </c>
      <c r="H10" s="25">
        <f t="shared" si="2"/>
        <v>3200</v>
      </c>
      <c r="I10" s="25">
        <f t="shared" si="2"/>
        <v>3200</v>
      </c>
      <c r="J10" s="25">
        <f t="shared" si="2"/>
        <v>3200</v>
      </c>
      <c r="K10" s="25">
        <f t="shared" si="2"/>
        <v>3200</v>
      </c>
      <c r="L10" s="25">
        <f t="shared" si="2"/>
        <v>3200</v>
      </c>
      <c r="M10" s="25">
        <f t="shared" si="2"/>
        <v>3200</v>
      </c>
      <c r="N10" s="25">
        <f t="shared" si="2"/>
        <v>3200</v>
      </c>
      <c r="O10" s="25">
        <f t="shared" si="2"/>
        <v>3200</v>
      </c>
      <c r="P10" s="25">
        <f t="shared" si="2"/>
        <v>3200</v>
      </c>
    </row>
    <row r="11">
      <c r="A11" s="6" t="s">
        <v>15</v>
      </c>
      <c r="B11" s="9">
        <v>0.0</v>
      </c>
      <c r="C11" s="9">
        <v>0.0</v>
      </c>
      <c r="D11" s="9">
        <v>0.0</v>
      </c>
      <c r="E11" s="25">
        <f t="shared" ref="E11:P11" si="3">B4</f>
        <v>1520</v>
      </c>
      <c r="F11" s="25">
        <f t="shared" si="3"/>
        <v>1520</v>
      </c>
      <c r="G11" s="25">
        <f t="shared" si="3"/>
        <v>1520</v>
      </c>
      <c r="H11" s="25">
        <f t="shared" si="3"/>
        <v>1520</v>
      </c>
      <c r="I11" s="25">
        <f t="shared" si="3"/>
        <v>1520</v>
      </c>
      <c r="J11" s="25">
        <f t="shared" si="3"/>
        <v>1520</v>
      </c>
      <c r="K11" s="25">
        <f t="shared" si="3"/>
        <v>1520</v>
      </c>
      <c r="L11" s="25">
        <f t="shared" si="3"/>
        <v>1520</v>
      </c>
      <c r="M11" s="25">
        <f t="shared" si="3"/>
        <v>1520</v>
      </c>
      <c r="N11" s="25">
        <f t="shared" si="3"/>
        <v>1520</v>
      </c>
      <c r="O11" s="25">
        <f t="shared" si="3"/>
        <v>1520</v>
      </c>
      <c r="P11" s="25">
        <f t="shared" si="3"/>
        <v>1520</v>
      </c>
    </row>
    <row r="12">
      <c r="A12" s="6" t="s">
        <v>36</v>
      </c>
      <c r="B12" s="25">
        <f t="shared" ref="B12:P12" si="4">B5</f>
        <v>2880</v>
      </c>
      <c r="C12" s="25">
        <f t="shared" si="4"/>
        <v>2880</v>
      </c>
      <c r="D12" s="25">
        <f t="shared" si="4"/>
        <v>2880</v>
      </c>
      <c r="E12" s="25">
        <f t="shared" si="4"/>
        <v>2880</v>
      </c>
      <c r="F12" s="25">
        <f t="shared" si="4"/>
        <v>2880</v>
      </c>
      <c r="G12" s="25">
        <f t="shared" si="4"/>
        <v>2880</v>
      </c>
      <c r="H12" s="25">
        <f t="shared" si="4"/>
        <v>2880</v>
      </c>
      <c r="I12" s="25">
        <f t="shared" si="4"/>
        <v>2880</v>
      </c>
      <c r="J12" s="25">
        <f t="shared" si="4"/>
        <v>2880</v>
      </c>
      <c r="K12" s="25">
        <f t="shared" si="4"/>
        <v>2880</v>
      </c>
      <c r="L12" s="25">
        <f t="shared" si="4"/>
        <v>2880</v>
      </c>
      <c r="M12" s="25">
        <f t="shared" si="4"/>
        <v>2880</v>
      </c>
      <c r="N12" s="25">
        <f t="shared" si="4"/>
        <v>2880</v>
      </c>
      <c r="O12" s="25">
        <f t="shared" si="4"/>
        <v>2880</v>
      </c>
      <c r="P12" s="25">
        <f t="shared" si="4"/>
        <v>2880</v>
      </c>
    </row>
    <row r="13">
      <c r="A13" s="6" t="s">
        <v>17</v>
      </c>
      <c r="B13" s="25">
        <v>0.0</v>
      </c>
      <c r="C13" s="25">
        <v>0.0</v>
      </c>
      <c r="D13" s="25">
        <v>0.0</v>
      </c>
      <c r="E13" s="25">
        <v>0.0</v>
      </c>
      <c r="F13" s="25">
        <v>0.0</v>
      </c>
      <c r="G13" s="25">
        <f t="shared" ref="G13:P13" si="5">B6</f>
        <v>504</v>
      </c>
      <c r="H13" s="25">
        <f t="shared" si="5"/>
        <v>504</v>
      </c>
      <c r="I13" s="25">
        <f t="shared" si="5"/>
        <v>504</v>
      </c>
      <c r="J13" s="25">
        <f t="shared" si="5"/>
        <v>504</v>
      </c>
      <c r="K13" s="25">
        <f t="shared" si="5"/>
        <v>504</v>
      </c>
      <c r="L13" s="25">
        <f t="shared" si="5"/>
        <v>504</v>
      </c>
      <c r="M13" s="25">
        <f t="shared" si="5"/>
        <v>504</v>
      </c>
      <c r="N13" s="25">
        <f t="shared" si="5"/>
        <v>504</v>
      </c>
      <c r="O13" s="25">
        <f t="shared" si="5"/>
        <v>504</v>
      </c>
      <c r="P13" s="25">
        <f t="shared" si="5"/>
        <v>504</v>
      </c>
    </row>
    <row r="14">
      <c r="A14" s="24" t="s">
        <v>58</v>
      </c>
      <c r="B14" s="25">
        <f t="shared" ref="B14:P14" si="6">SUM(B10:B13)</f>
        <v>2880</v>
      </c>
      <c r="C14" s="25">
        <f t="shared" si="6"/>
        <v>2880</v>
      </c>
      <c r="D14" s="25">
        <f t="shared" si="6"/>
        <v>6080</v>
      </c>
      <c r="E14" s="25">
        <f t="shared" si="6"/>
        <v>7600</v>
      </c>
      <c r="F14" s="25">
        <f t="shared" si="6"/>
        <v>7600</v>
      </c>
      <c r="G14" s="25">
        <f t="shared" si="6"/>
        <v>8104</v>
      </c>
      <c r="H14" s="25">
        <f t="shared" si="6"/>
        <v>8104</v>
      </c>
      <c r="I14" s="25">
        <f t="shared" si="6"/>
        <v>8104</v>
      </c>
      <c r="J14" s="25">
        <f t="shared" si="6"/>
        <v>8104</v>
      </c>
      <c r="K14" s="25">
        <f t="shared" si="6"/>
        <v>8104</v>
      </c>
      <c r="L14" s="25">
        <f t="shared" si="6"/>
        <v>8104</v>
      </c>
      <c r="M14" s="25">
        <f t="shared" si="6"/>
        <v>8104</v>
      </c>
      <c r="N14" s="25">
        <f t="shared" si="6"/>
        <v>8104</v>
      </c>
      <c r="O14" s="25">
        <f t="shared" si="6"/>
        <v>8104</v>
      </c>
      <c r="P14" s="25">
        <f t="shared" si="6"/>
        <v>8104</v>
      </c>
    </row>
    <row r="15">
      <c r="A15" s="6"/>
      <c r="B15" s="24"/>
      <c r="C15" s="24"/>
      <c r="D15" s="24"/>
      <c r="E15" s="24"/>
      <c r="F15" s="24"/>
      <c r="G15" s="24"/>
      <c r="H15" s="24"/>
      <c r="I15" s="24"/>
      <c r="J15" s="24"/>
      <c r="K15" s="24"/>
      <c r="L15" s="24"/>
      <c r="M15" s="24"/>
      <c r="N15" s="24"/>
      <c r="O15" s="24"/>
      <c r="P15" s="24"/>
    </row>
    <row r="16">
      <c r="A16" s="6" t="s">
        <v>59</v>
      </c>
      <c r="B16" s="6"/>
      <c r="C16" s="6"/>
      <c r="D16" s="6"/>
      <c r="E16" s="6"/>
      <c r="F16" s="6"/>
      <c r="G16" s="6"/>
      <c r="H16" s="6"/>
      <c r="I16" s="6"/>
      <c r="J16" s="6"/>
      <c r="K16" s="6"/>
      <c r="L16" s="6"/>
      <c r="M16" s="6"/>
      <c r="N16" s="6"/>
      <c r="O16" s="6"/>
      <c r="P16" s="6"/>
    </row>
    <row r="17">
      <c r="A17" s="6" t="s">
        <v>14</v>
      </c>
      <c r="B17" s="25">
        <f t="shared" ref="B17:B18" si="8">B3</f>
        <v>3200</v>
      </c>
      <c r="C17" s="25">
        <f t="shared" ref="C17:P17" si="7">B17+C3-C10</f>
        <v>6400</v>
      </c>
      <c r="D17" s="25">
        <f t="shared" si="7"/>
        <v>6400</v>
      </c>
      <c r="E17" s="25">
        <f t="shared" si="7"/>
        <v>6400</v>
      </c>
      <c r="F17" s="25">
        <f t="shared" si="7"/>
        <v>6400</v>
      </c>
      <c r="G17" s="25">
        <f t="shared" si="7"/>
        <v>6400</v>
      </c>
      <c r="H17" s="25">
        <f t="shared" si="7"/>
        <v>6400</v>
      </c>
      <c r="I17" s="25">
        <f t="shared" si="7"/>
        <v>6400</v>
      </c>
      <c r="J17" s="25">
        <f t="shared" si="7"/>
        <v>6400</v>
      </c>
      <c r="K17" s="25">
        <f t="shared" si="7"/>
        <v>6400</v>
      </c>
      <c r="L17" s="25">
        <f t="shared" si="7"/>
        <v>6400</v>
      </c>
      <c r="M17" s="25">
        <f t="shared" si="7"/>
        <v>6400</v>
      </c>
      <c r="N17" s="25">
        <f t="shared" si="7"/>
        <v>6400</v>
      </c>
      <c r="O17" s="25">
        <f t="shared" si="7"/>
        <v>6400</v>
      </c>
      <c r="P17" s="25">
        <f t="shared" si="7"/>
        <v>6400</v>
      </c>
    </row>
    <row r="18">
      <c r="A18" s="6" t="s">
        <v>15</v>
      </c>
      <c r="B18" s="25">
        <f t="shared" si="8"/>
        <v>1520</v>
      </c>
      <c r="C18" s="25">
        <f t="shared" ref="C18:P18" si="9">B18+C4-C11</f>
        <v>3040</v>
      </c>
      <c r="D18" s="25">
        <f t="shared" si="9"/>
        <v>4560</v>
      </c>
      <c r="E18" s="25">
        <f t="shared" si="9"/>
        <v>4560</v>
      </c>
      <c r="F18" s="25">
        <f t="shared" si="9"/>
        <v>4560</v>
      </c>
      <c r="G18" s="25">
        <f t="shared" si="9"/>
        <v>4560</v>
      </c>
      <c r="H18" s="25">
        <f t="shared" si="9"/>
        <v>4560</v>
      </c>
      <c r="I18" s="25">
        <f t="shared" si="9"/>
        <v>4560</v>
      </c>
      <c r="J18" s="25">
        <f t="shared" si="9"/>
        <v>4560</v>
      </c>
      <c r="K18" s="25">
        <f t="shared" si="9"/>
        <v>4560</v>
      </c>
      <c r="L18" s="25">
        <f t="shared" si="9"/>
        <v>4560</v>
      </c>
      <c r="M18" s="25">
        <f t="shared" si="9"/>
        <v>4560</v>
      </c>
      <c r="N18" s="25">
        <f t="shared" si="9"/>
        <v>4560</v>
      </c>
      <c r="O18" s="25">
        <f t="shared" si="9"/>
        <v>4560</v>
      </c>
      <c r="P18" s="25">
        <f t="shared" si="9"/>
        <v>4560</v>
      </c>
    </row>
    <row r="19">
      <c r="A19" s="6" t="s">
        <v>36</v>
      </c>
      <c r="B19" s="25">
        <f t="shared" ref="B19:P19" si="10">B5-B12</f>
        <v>0</v>
      </c>
      <c r="C19" s="25">
        <f t="shared" si="10"/>
        <v>0</v>
      </c>
      <c r="D19" s="25">
        <f t="shared" si="10"/>
        <v>0</v>
      </c>
      <c r="E19" s="25">
        <f t="shared" si="10"/>
        <v>0</v>
      </c>
      <c r="F19" s="25">
        <f t="shared" si="10"/>
        <v>0</v>
      </c>
      <c r="G19" s="25">
        <f t="shared" si="10"/>
        <v>0</v>
      </c>
      <c r="H19" s="25">
        <f t="shared" si="10"/>
        <v>0</v>
      </c>
      <c r="I19" s="25">
        <f t="shared" si="10"/>
        <v>0</v>
      </c>
      <c r="J19" s="25">
        <f t="shared" si="10"/>
        <v>0</v>
      </c>
      <c r="K19" s="25">
        <f t="shared" si="10"/>
        <v>0</v>
      </c>
      <c r="L19" s="25">
        <f t="shared" si="10"/>
        <v>0</v>
      </c>
      <c r="M19" s="25">
        <f t="shared" si="10"/>
        <v>0</v>
      </c>
      <c r="N19" s="25">
        <f t="shared" si="10"/>
        <v>0</v>
      </c>
      <c r="O19" s="25">
        <f t="shared" si="10"/>
        <v>0</v>
      </c>
      <c r="P19" s="25">
        <f t="shared" si="10"/>
        <v>0</v>
      </c>
    </row>
    <row r="20">
      <c r="A20" s="6" t="s">
        <v>17</v>
      </c>
      <c r="B20" s="25">
        <f>B6-B13</f>
        <v>504</v>
      </c>
      <c r="C20" s="25">
        <f t="shared" ref="C20:P20" si="11">B20+C6-C13</f>
        <v>1008</v>
      </c>
      <c r="D20" s="25">
        <f t="shared" si="11"/>
        <v>1512</v>
      </c>
      <c r="E20" s="25">
        <f t="shared" si="11"/>
        <v>2016</v>
      </c>
      <c r="F20" s="25">
        <f t="shared" si="11"/>
        <v>2520</v>
      </c>
      <c r="G20" s="25">
        <f t="shared" si="11"/>
        <v>2520</v>
      </c>
      <c r="H20" s="25">
        <f t="shared" si="11"/>
        <v>2520</v>
      </c>
      <c r="I20" s="25">
        <f t="shared" si="11"/>
        <v>2520</v>
      </c>
      <c r="J20" s="25">
        <f t="shared" si="11"/>
        <v>2520</v>
      </c>
      <c r="K20" s="25">
        <f t="shared" si="11"/>
        <v>2520</v>
      </c>
      <c r="L20" s="25">
        <f t="shared" si="11"/>
        <v>2520</v>
      </c>
      <c r="M20" s="25">
        <f t="shared" si="11"/>
        <v>2520</v>
      </c>
      <c r="N20" s="25">
        <f t="shared" si="11"/>
        <v>2520</v>
      </c>
      <c r="O20" s="25">
        <f t="shared" si="11"/>
        <v>2520</v>
      </c>
      <c r="P20" s="25">
        <f t="shared" si="11"/>
        <v>2520</v>
      </c>
    </row>
    <row r="21">
      <c r="A21" s="6" t="s">
        <v>60</v>
      </c>
      <c r="B21" s="25">
        <f t="shared" ref="B21:P21" si="12">SUM(B17:B20)</f>
        <v>5224</v>
      </c>
      <c r="C21" s="25">
        <f t="shared" si="12"/>
        <v>10448</v>
      </c>
      <c r="D21" s="25">
        <f t="shared" si="12"/>
        <v>12472</v>
      </c>
      <c r="E21" s="25">
        <f t="shared" si="12"/>
        <v>12976</v>
      </c>
      <c r="F21" s="25">
        <f t="shared" si="12"/>
        <v>13480</v>
      </c>
      <c r="G21" s="25">
        <f t="shared" si="12"/>
        <v>13480</v>
      </c>
      <c r="H21" s="25">
        <f t="shared" si="12"/>
        <v>13480</v>
      </c>
      <c r="I21" s="25">
        <f t="shared" si="12"/>
        <v>13480</v>
      </c>
      <c r="J21" s="25">
        <f t="shared" si="12"/>
        <v>13480</v>
      </c>
      <c r="K21" s="25">
        <f t="shared" si="12"/>
        <v>13480</v>
      </c>
      <c r="L21" s="25">
        <f t="shared" si="12"/>
        <v>13480</v>
      </c>
      <c r="M21" s="25">
        <f t="shared" si="12"/>
        <v>13480</v>
      </c>
      <c r="N21" s="25">
        <f t="shared" si="12"/>
        <v>13480</v>
      </c>
      <c r="O21" s="25">
        <f t="shared" si="12"/>
        <v>13480</v>
      </c>
      <c r="P21" s="25">
        <f t="shared" si="12"/>
        <v>13480</v>
      </c>
    </row>
    <row r="22">
      <c r="A22" s="6"/>
      <c r="B22" s="6"/>
      <c r="C22" s="6"/>
      <c r="D22" s="6"/>
      <c r="E22" s="6"/>
      <c r="F22" s="6"/>
      <c r="G22" s="6"/>
      <c r="H22" s="6"/>
      <c r="I22" s="6"/>
      <c r="J22" s="6"/>
      <c r="K22" s="6"/>
      <c r="L22" s="6"/>
      <c r="M22" s="6"/>
      <c r="N22" s="6"/>
      <c r="O22" s="6"/>
      <c r="P22"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6" width="7.75"/>
  </cols>
  <sheetData>
    <row r="1">
      <c r="A1" s="26"/>
      <c r="B1" s="27" t="s">
        <v>20</v>
      </c>
      <c r="C1" s="27" t="s">
        <v>21</v>
      </c>
      <c r="D1" s="27" t="s">
        <v>22</v>
      </c>
      <c r="E1" s="27" t="s">
        <v>23</v>
      </c>
      <c r="F1" s="27" t="s">
        <v>24</v>
      </c>
      <c r="G1" s="27" t="s">
        <v>25</v>
      </c>
      <c r="H1" s="27" t="s">
        <v>26</v>
      </c>
      <c r="I1" s="27" t="s">
        <v>27</v>
      </c>
      <c r="J1" s="27" t="s">
        <v>28</v>
      </c>
      <c r="K1" s="27" t="s">
        <v>29</v>
      </c>
      <c r="L1" s="27" t="s">
        <v>30</v>
      </c>
      <c r="M1" s="27" t="s">
        <v>31</v>
      </c>
      <c r="N1" s="27" t="s">
        <v>32</v>
      </c>
      <c r="O1" s="27" t="s">
        <v>33</v>
      </c>
      <c r="P1" s="27" t="s">
        <v>34</v>
      </c>
    </row>
    <row r="2">
      <c r="A2" s="14" t="s">
        <v>61</v>
      </c>
      <c r="B2" s="15"/>
      <c r="C2" s="15"/>
      <c r="D2" s="15"/>
      <c r="E2" s="15"/>
      <c r="F2" s="15"/>
      <c r="G2" s="15"/>
      <c r="H2" s="15"/>
      <c r="I2" s="15"/>
      <c r="J2" s="15"/>
      <c r="K2" s="15"/>
      <c r="L2" s="15"/>
      <c r="M2" s="15"/>
      <c r="N2" s="15"/>
      <c r="O2" s="15"/>
      <c r="P2" s="15"/>
    </row>
    <row r="3">
      <c r="A3" s="16" t="s">
        <v>14</v>
      </c>
      <c r="B3" s="17">
        <v>0.0</v>
      </c>
      <c r="C3" s="17">
        <f t="shared" ref="C3:P3" si="1">B15</f>
        <v>3</v>
      </c>
      <c r="D3" s="17">
        <f t="shared" si="1"/>
        <v>6</v>
      </c>
      <c r="E3" s="17">
        <f t="shared" si="1"/>
        <v>9</v>
      </c>
      <c r="F3" s="17">
        <f t="shared" si="1"/>
        <v>12</v>
      </c>
      <c r="G3" s="17">
        <f t="shared" si="1"/>
        <v>15</v>
      </c>
      <c r="H3" s="17">
        <f t="shared" si="1"/>
        <v>18</v>
      </c>
      <c r="I3" s="17">
        <f t="shared" si="1"/>
        <v>21</v>
      </c>
      <c r="J3" s="17">
        <f t="shared" si="1"/>
        <v>24</v>
      </c>
      <c r="K3" s="17">
        <f t="shared" si="1"/>
        <v>27</v>
      </c>
      <c r="L3" s="17">
        <f t="shared" si="1"/>
        <v>30</v>
      </c>
      <c r="M3" s="17">
        <f t="shared" si="1"/>
        <v>33</v>
      </c>
      <c r="N3" s="17">
        <f t="shared" si="1"/>
        <v>36</v>
      </c>
      <c r="O3" s="17">
        <f t="shared" si="1"/>
        <v>39</v>
      </c>
      <c r="P3" s="17">
        <f t="shared" si="1"/>
        <v>42</v>
      </c>
    </row>
    <row r="4">
      <c r="A4" s="16" t="s">
        <v>15</v>
      </c>
      <c r="B4" s="17">
        <v>0.0</v>
      </c>
      <c r="C4" s="18">
        <f t="shared" ref="C4:P4" si="2">B16</f>
        <v>5</v>
      </c>
      <c r="D4" s="18">
        <f t="shared" si="2"/>
        <v>10</v>
      </c>
      <c r="E4" s="18">
        <f t="shared" si="2"/>
        <v>15</v>
      </c>
      <c r="F4" s="18">
        <f t="shared" si="2"/>
        <v>20</v>
      </c>
      <c r="G4" s="18">
        <f t="shared" si="2"/>
        <v>25</v>
      </c>
      <c r="H4" s="18">
        <f t="shared" si="2"/>
        <v>30</v>
      </c>
      <c r="I4" s="18">
        <f t="shared" si="2"/>
        <v>35</v>
      </c>
      <c r="J4" s="18">
        <f t="shared" si="2"/>
        <v>40</v>
      </c>
      <c r="K4" s="18">
        <f t="shared" si="2"/>
        <v>45</v>
      </c>
      <c r="L4" s="18">
        <f t="shared" si="2"/>
        <v>50</v>
      </c>
      <c r="M4" s="18">
        <f t="shared" si="2"/>
        <v>55</v>
      </c>
      <c r="N4" s="18">
        <f t="shared" si="2"/>
        <v>60</v>
      </c>
      <c r="O4" s="18">
        <f t="shared" si="2"/>
        <v>65</v>
      </c>
      <c r="P4" s="18">
        <f t="shared" si="2"/>
        <v>70</v>
      </c>
    </row>
    <row r="5">
      <c r="A5" s="16" t="s">
        <v>36</v>
      </c>
      <c r="B5" s="17">
        <v>0.0</v>
      </c>
      <c r="C5" s="18">
        <f t="shared" ref="C5:P5" si="3">B17</f>
        <v>0</v>
      </c>
      <c r="D5" s="18">
        <f t="shared" si="3"/>
        <v>0</v>
      </c>
      <c r="E5" s="18">
        <f t="shared" si="3"/>
        <v>0</v>
      </c>
      <c r="F5" s="18">
        <f t="shared" si="3"/>
        <v>0</v>
      </c>
      <c r="G5" s="18">
        <f t="shared" si="3"/>
        <v>0</v>
      </c>
      <c r="H5" s="18">
        <f t="shared" si="3"/>
        <v>0</v>
      </c>
      <c r="I5" s="18">
        <f t="shared" si="3"/>
        <v>0</v>
      </c>
      <c r="J5" s="18">
        <f t="shared" si="3"/>
        <v>0</v>
      </c>
      <c r="K5" s="18">
        <f t="shared" si="3"/>
        <v>0</v>
      </c>
      <c r="L5" s="18">
        <f t="shared" si="3"/>
        <v>0</v>
      </c>
      <c r="M5" s="18">
        <f t="shared" si="3"/>
        <v>0</v>
      </c>
      <c r="N5" s="18">
        <f t="shared" si="3"/>
        <v>0</v>
      </c>
      <c r="O5" s="18">
        <f t="shared" si="3"/>
        <v>0</v>
      </c>
      <c r="P5" s="18">
        <f t="shared" si="3"/>
        <v>0</v>
      </c>
    </row>
    <row r="6">
      <c r="A6" s="16" t="s">
        <v>17</v>
      </c>
      <c r="B6" s="17">
        <v>0.0</v>
      </c>
      <c r="C6" s="17">
        <f t="shared" ref="C6:P6" si="4">B18</f>
        <v>2</v>
      </c>
      <c r="D6" s="17">
        <f t="shared" si="4"/>
        <v>4</v>
      </c>
      <c r="E6" s="17">
        <f t="shared" si="4"/>
        <v>6</v>
      </c>
      <c r="F6" s="17">
        <f t="shared" si="4"/>
        <v>8</v>
      </c>
      <c r="G6" s="17">
        <f t="shared" si="4"/>
        <v>10</v>
      </c>
      <c r="H6" s="17">
        <f t="shared" si="4"/>
        <v>12</v>
      </c>
      <c r="I6" s="17">
        <f t="shared" si="4"/>
        <v>14</v>
      </c>
      <c r="J6" s="17">
        <f t="shared" si="4"/>
        <v>16</v>
      </c>
      <c r="K6" s="17">
        <f t="shared" si="4"/>
        <v>18</v>
      </c>
      <c r="L6" s="17">
        <f t="shared" si="4"/>
        <v>20</v>
      </c>
      <c r="M6" s="17">
        <f t="shared" si="4"/>
        <v>22</v>
      </c>
      <c r="N6" s="17">
        <f t="shared" si="4"/>
        <v>24</v>
      </c>
      <c r="O6" s="17">
        <f t="shared" si="4"/>
        <v>26</v>
      </c>
      <c r="P6" s="17">
        <f t="shared" si="4"/>
        <v>28</v>
      </c>
    </row>
    <row r="7">
      <c r="A7" s="16"/>
      <c r="B7" s="15"/>
      <c r="C7" s="15"/>
      <c r="D7" s="15"/>
      <c r="E7" s="15"/>
      <c r="F7" s="15"/>
      <c r="G7" s="15"/>
      <c r="H7" s="15"/>
      <c r="I7" s="15"/>
      <c r="J7" s="15"/>
      <c r="K7" s="15"/>
      <c r="L7" s="15"/>
      <c r="M7" s="15"/>
      <c r="N7" s="15"/>
      <c r="O7" s="15"/>
      <c r="P7" s="15"/>
    </row>
    <row r="8">
      <c r="A8" s="16" t="s">
        <v>62</v>
      </c>
      <c r="B8" s="15"/>
      <c r="C8" s="15"/>
      <c r="D8" s="15"/>
      <c r="E8" s="15"/>
      <c r="F8" s="15"/>
      <c r="G8" s="15"/>
      <c r="H8" s="15"/>
      <c r="I8" s="15"/>
      <c r="J8" s="15"/>
      <c r="K8" s="15"/>
      <c r="L8" s="15"/>
      <c r="M8" s="15"/>
      <c r="N8" s="15"/>
      <c r="O8" s="15"/>
      <c r="P8" s="15"/>
    </row>
    <row r="9">
      <c r="A9" s="16" t="s">
        <v>14</v>
      </c>
      <c r="B9" s="17">
        <f>'Calc-1'!B9-'Calc-1'!B3-'Calc-1'!B16</f>
        <v>3</v>
      </c>
      <c r="C9" s="17">
        <f>'Calc-1'!C9-'Calc-1'!C3-'Calc-1'!C16</f>
        <v>3</v>
      </c>
      <c r="D9" s="17">
        <f>'Calc-1'!D9-'Calc-1'!D3-'Calc-1'!D16</f>
        <v>3</v>
      </c>
      <c r="E9" s="17">
        <f>'Calc-1'!E9-'Calc-1'!E3-'Calc-1'!E16</f>
        <v>3</v>
      </c>
      <c r="F9" s="17">
        <f>'Calc-1'!F9-'Calc-1'!F3-'Calc-1'!F16</f>
        <v>3</v>
      </c>
      <c r="G9" s="17">
        <f>'Calc-1'!G9-'Calc-1'!G3-'Calc-1'!G16</f>
        <v>3</v>
      </c>
      <c r="H9" s="17">
        <f>'Calc-1'!H9-'Calc-1'!H3-'Calc-1'!H16</f>
        <v>3</v>
      </c>
      <c r="I9" s="17">
        <f>'Calc-1'!I9-'Calc-1'!I3-'Calc-1'!I16</f>
        <v>3</v>
      </c>
      <c r="J9" s="17">
        <f>'Calc-1'!J9-'Calc-1'!J3-'Calc-1'!J16</f>
        <v>3</v>
      </c>
      <c r="K9" s="17">
        <f>'Calc-1'!K9-'Calc-1'!K3-'Calc-1'!K16</f>
        <v>3</v>
      </c>
      <c r="L9" s="17">
        <f>'Calc-1'!L9-'Calc-1'!L3-'Calc-1'!L16</f>
        <v>3</v>
      </c>
      <c r="M9" s="17">
        <f>'Calc-1'!M9-'Calc-1'!M3-'Calc-1'!M16</f>
        <v>3</v>
      </c>
      <c r="N9" s="17">
        <f>'Calc-1'!N9-'Calc-1'!N3-'Calc-1'!N16</f>
        <v>3</v>
      </c>
      <c r="O9" s="17">
        <f>'Calc-1'!O9-'Calc-1'!O3-'Calc-1'!O16</f>
        <v>3</v>
      </c>
      <c r="P9" s="17">
        <f>'Calc-1'!P9-'Calc-1'!P3-'Calc-1'!P16</f>
        <v>3</v>
      </c>
    </row>
    <row r="10">
      <c r="A10" s="16" t="s">
        <v>15</v>
      </c>
      <c r="B10" s="17">
        <f>'Calc-1'!B10-'Calc-1'!B4-'Calc-1'!B17</f>
        <v>5</v>
      </c>
      <c r="C10" s="17">
        <f>'Calc-1'!C10-'Calc-1'!C4-'Calc-1'!C17</f>
        <v>5</v>
      </c>
      <c r="D10" s="17">
        <f>'Calc-1'!D10-'Calc-1'!D4-'Calc-1'!D17</f>
        <v>5</v>
      </c>
      <c r="E10" s="17">
        <f>'Calc-1'!E10-'Calc-1'!E4-'Calc-1'!E17</f>
        <v>5</v>
      </c>
      <c r="F10" s="17">
        <f>'Calc-1'!F10-'Calc-1'!F4-'Calc-1'!F17</f>
        <v>5</v>
      </c>
      <c r="G10" s="17">
        <f>'Calc-1'!G10-'Calc-1'!G4-'Calc-1'!G17</f>
        <v>5</v>
      </c>
      <c r="H10" s="17">
        <f>'Calc-1'!H10-'Calc-1'!H4-'Calc-1'!H17</f>
        <v>5</v>
      </c>
      <c r="I10" s="17">
        <f>'Calc-1'!I10-'Calc-1'!I4-'Calc-1'!I17</f>
        <v>5</v>
      </c>
      <c r="J10" s="17">
        <f>'Calc-1'!J10-'Calc-1'!J4-'Calc-1'!J17</f>
        <v>5</v>
      </c>
      <c r="K10" s="17">
        <f>'Calc-1'!K10-'Calc-1'!K4-'Calc-1'!K17</f>
        <v>5</v>
      </c>
      <c r="L10" s="17">
        <f>'Calc-1'!L10-'Calc-1'!L4-'Calc-1'!L17</f>
        <v>5</v>
      </c>
      <c r="M10" s="17">
        <f>'Calc-1'!M10-'Calc-1'!M4-'Calc-1'!M17</f>
        <v>5</v>
      </c>
      <c r="N10" s="17">
        <f>'Calc-1'!N10-'Calc-1'!N4-'Calc-1'!N17</f>
        <v>5</v>
      </c>
      <c r="O10" s="17">
        <f>'Calc-1'!O10-'Calc-1'!O4-'Calc-1'!O17</f>
        <v>5</v>
      </c>
      <c r="P10" s="17">
        <f>'Calc-1'!P10-'Calc-1'!P4-'Calc-1'!P17</f>
        <v>5</v>
      </c>
    </row>
    <row r="11">
      <c r="A11" s="16" t="s">
        <v>36</v>
      </c>
      <c r="B11" s="17">
        <f>'Calc-1'!B11-'Calc-1'!B5-'Calc-1'!B18</f>
        <v>0</v>
      </c>
      <c r="C11" s="17">
        <f>'Calc-1'!C11-'Calc-1'!C5-'Calc-1'!C18</f>
        <v>0</v>
      </c>
      <c r="D11" s="17">
        <f>'Calc-1'!D11-'Calc-1'!D5-'Calc-1'!D18</f>
        <v>0</v>
      </c>
      <c r="E11" s="17">
        <f>'Calc-1'!E11-'Calc-1'!E5-'Calc-1'!E18</f>
        <v>0</v>
      </c>
      <c r="F11" s="17">
        <f>'Calc-1'!F11-'Calc-1'!F5-'Calc-1'!F18</f>
        <v>0</v>
      </c>
      <c r="G11" s="17">
        <f>'Calc-1'!G11-'Calc-1'!G5-'Calc-1'!G18</f>
        <v>0</v>
      </c>
      <c r="H11" s="17">
        <f>'Calc-1'!H11-'Calc-1'!H5-'Calc-1'!H18</f>
        <v>0</v>
      </c>
      <c r="I11" s="17">
        <f>'Calc-1'!I11-'Calc-1'!I5-'Calc-1'!I18</f>
        <v>0</v>
      </c>
      <c r="J11" s="17">
        <f>'Calc-1'!J11-'Calc-1'!J5-'Calc-1'!J18</f>
        <v>0</v>
      </c>
      <c r="K11" s="17">
        <f>'Calc-1'!K11-'Calc-1'!K5-'Calc-1'!K18</f>
        <v>0</v>
      </c>
      <c r="L11" s="17">
        <f>'Calc-1'!L11-'Calc-1'!L5-'Calc-1'!L18</f>
        <v>0</v>
      </c>
      <c r="M11" s="17">
        <f>'Calc-1'!M11-'Calc-1'!M5-'Calc-1'!M18</f>
        <v>0</v>
      </c>
      <c r="N11" s="17">
        <f>'Calc-1'!N11-'Calc-1'!N5-'Calc-1'!N18</f>
        <v>0</v>
      </c>
      <c r="O11" s="17">
        <f>'Calc-1'!O11-'Calc-1'!O5-'Calc-1'!O18</f>
        <v>0</v>
      </c>
      <c r="P11" s="17">
        <f>'Calc-1'!P11-'Calc-1'!P5-'Calc-1'!P18</f>
        <v>0</v>
      </c>
    </row>
    <row r="12">
      <c r="A12" s="16" t="s">
        <v>17</v>
      </c>
      <c r="B12" s="17">
        <f>'Calc-1'!B12-'Calc-1'!B6-'Calc-1'!B19</f>
        <v>2</v>
      </c>
      <c r="C12" s="17">
        <f>'Calc-1'!C12-'Calc-1'!C6-'Calc-1'!C19</f>
        <v>2</v>
      </c>
      <c r="D12" s="17">
        <f>'Calc-1'!D12-'Calc-1'!D6-'Calc-1'!D19</f>
        <v>2</v>
      </c>
      <c r="E12" s="17">
        <f>'Calc-1'!E12-'Calc-1'!E6-'Calc-1'!E19</f>
        <v>2</v>
      </c>
      <c r="F12" s="17">
        <f>'Calc-1'!F12-'Calc-1'!F6-'Calc-1'!F19</f>
        <v>2</v>
      </c>
      <c r="G12" s="17">
        <f>'Calc-1'!G12-'Calc-1'!G6-'Calc-1'!G19</f>
        <v>2</v>
      </c>
      <c r="H12" s="17">
        <f>'Calc-1'!H12-'Calc-1'!H6-'Calc-1'!H19</f>
        <v>2</v>
      </c>
      <c r="I12" s="17">
        <f>'Calc-1'!I12-'Calc-1'!I6-'Calc-1'!I19</f>
        <v>2</v>
      </c>
      <c r="J12" s="17">
        <f>'Calc-1'!J12-'Calc-1'!J6-'Calc-1'!J19</f>
        <v>2</v>
      </c>
      <c r="K12" s="17">
        <f>'Calc-1'!K12-'Calc-1'!K6-'Calc-1'!K19</f>
        <v>2</v>
      </c>
      <c r="L12" s="17">
        <f>'Calc-1'!L12-'Calc-1'!L6-'Calc-1'!L19</f>
        <v>2</v>
      </c>
      <c r="M12" s="17">
        <f>'Calc-1'!M12-'Calc-1'!M6-'Calc-1'!M19</f>
        <v>2</v>
      </c>
      <c r="N12" s="17">
        <f>'Calc-1'!N12-'Calc-1'!N6-'Calc-1'!N19</f>
        <v>2</v>
      </c>
      <c r="O12" s="17">
        <f>'Calc-1'!O12-'Calc-1'!O6-'Calc-1'!O19</f>
        <v>2</v>
      </c>
      <c r="P12" s="17">
        <f>'Calc-1'!P12-'Calc-1'!P6-'Calc-1'!P19</f>
        <v>2</v>
      </c>
    </row>
    <row r="13">
      <c r="A13" s="16"/>
      <c r="B13" s="15"/>
      <c r="C13" s="15"/>
      <c r="D13" s="15"/>
      <c r="E13" s="15"/>
      <c r="F13" s="15"/>
      <c r="G13" s="15"/>
      <c r="H13" s="15"/>
      <c r="I13" s="15"/>
      <c r="J13" s="15"/>
      <c r="K13" s="15"/>
      <c r="L13" s="15"/>
      <c r="M13" s="15"/>
      <c r="N13" s="15"/>
      <c r="O13" s="15"/>
      <c r="P13" s="15"/>
    </row>
    <row r="14">
      <c r="A14" s="16" t="s">
        <v>63</v>
      </c>
      <c r="B14" s="15"/>
      <c r="C14" s="15"/>
      <c r="D14" s="15"/>
      <c r="E14" s="15"/>
      <c r="F14" s="15"/>
      <c r="G14" s="15"/>
      <c r="H14" s="15"/>
      <c r="I14" s="15"/>
      <c r="J14" s="15"/>
      <c r="K14" s="15"/>
      <c r="L14" s="15"/>
      <c r="M14" s="15"/>
      <c r="N14" s="15"/>
      <c r="O14" s="15"/>
      <c r="P14" s="15"/>
    </row>
    <row r="15">
      <c r="A15" s="16" t="s">
        <v>64</v>
      </c>
      <c r="B15" s="17">
        <f t="shared" ref="B15:P15" si="5">B3+B9</f>
        <v>3</v>
      </c>
      <c r="C15" s="17">
        <f t="shared" si="5"/>
        <v>6</v>
      </c>
      <c r="D15" s="17">
        <f t="shared" si="5"/>
        <v>9</v>
      </c>
      <c r="E15" s="17">
        <f t="shared" si="5"/>
        <v>12</v>
      </c>
      <c r="F15" s="17">
        <f t="shared" si="5"/>
        <v>15</v>
      </c>
      <c r="G15" s="17">
        <f t="shared" si="5"/>
        <v>18</v>
      </c>
      <c r="H15" s="17">
        <f t="shared" si="5"/>
        <v>21</v>
      </c>
      <c r="I15" s="17">
        <f t="shared" si="5"/>
        <v>24</v>
      </c>
      <c r="J15" s="17">
        <f t="shared" si="5"/>
        <v>27</v>
      </c>
      <c r="K15" s="17">
        <f t="shared" si="5"/>
        <v>30</v>
      </c>
      <c r="L15" s="17">
        <f t="shared" si="5"/>
        <v>33</v>
      </c>
      <c r="M15" s="17">
        <f t="shared" si="5"/>
        <v>36</v>
      </c>
      <c r="N15" s="17">
        <f t="shared" si="5"/>
        <v>39</v>
      </c>
      <c r="O15" s="17">
        <f t="shared" si="5"/>
        <v>42</v>
      </c>
      <c r="P15" s="17">
        <f t="shared" si="5"/>
        <v>45</v>
      </c>
    </row>
    <row r="16">
      <c r="A16" s="16" t="s">
        <v>15</v>
      </c>
      <c r="B16" s="18">
        <f t="shared" ref="B16:P16" si="6">B4+B10</f>
        <v>5</v>
      </c>
      <c r="C16" s="18">
        <f t="shared" si="6"/>
        <v>10</v>
      </c>
      <c r="D16" s="18">
        <f t="shared" si="6"/>
        <v>15</v>
      </c>
      <c r="E16" s="18">
        <f t="shared" si="6"/>
        <v>20</v>
      </c>
      <c r="F16" s="18">
        <f t="shared" si="6"/>
        <v>25</v>
      </c>
      <c r="G16" s="18">
        <f t="shared" si="6"/>
        <v>30</v>
      </c>
      <c r="H16" s="18">
        <f t="shared" si="6"/>
        <v>35</v>
      </c>
      <c r="I16" s="18">
        <f t="shared" si="6"/>
        <v>40</v>
      </c>
      <c r="J16" s="18">
        <f t="shared" si="6"/>
        <v>45</v>
      </c>
      <c r="K16" s="18">
        <f t="shared" si="6"/>
        <v>50</v>
      </c>
      <c r="L16" s="18">
        <f t="shared" si="6"/>
        <v>55</v>
      </c>
      <c r="M16" s="18">
        <f t="shared" si="6"/>
        <v>60</v>
      </c>
      <c r="N16" s="18">
        <f t="shared" si="6"/>
        <v>65</v>
      </c>
      <c r="O16" s="18">
        <f t="shared" si="6"/>
        <v>70</v>
      </c>
      <c r="P16" s="18">
        <f t="shared" si="6"/>
        <v>75</v>
      </c>
    </row>
    <row r="17">
      <c r="A17" s="16" t="s">
        <v>36</v>
      </c>
      <c r="B17" s="18">
        <f t="shared" ref="B17:P17" si="7">B5+B11</f>
        <v>0</v>
      </c>
      <c r="C17" s="18">
        <f t="shared" si="7"/>
        <v>0</v>
      </c>
      <c r="D17" s="18">
        <f t="shared" si="7"/>
        <v>0</v>
      </c>
      <c r="E17" s="18">
        <f t="shared" si="7"/>
        <v>0</v>
      </c>
      <c r="F17" s="18">
        <f t="shared" si="7"/>
        <v>0</v>
      </c>
      <c r="G17" s="18">
        <f t="shared" si="7"/>
        <v>0</v>
      </c>
      <c r="H17" s="18">
        <f t="shared" si="7"/>
        <v>0</v>
      </c>
      <c r="I17" s="18">
        <f t="shared" si="7"/>
        <v>0</v>
      </c>
      <c r="J17" s="18">
        <f t="shared" si="7"/>
        <v>0</v>
      </c>
      <c r="K17" s="18">
        <f t="shared" si="7"/>
        <v>0</v>
      </c>
      <c r="L17" s="18">
        <f t="shared" si="7"/>
        <v>0</v>
      </c>
      <c r="M17" s="18">
        <f t="shared" si="7"/>
        <v>0</v>
      </c>
      <c r="N17" s="18">
        <f t="shared" si="7"/>
        <v>0</v>
      </c>
      <c r="O17" s="18">
        <f t="shared" si="7"/>
        <v>0</v>
      </c>
      <c r="P17" s="18">
        <f t="shared" si="7"/>
        <v>0</v>
      </c>
    </row>
    <row r="18">
      <c r="A18" s="16" t="s">
        <v>17</v>
      </c>
      <c r="B18" s="17">
        <f t="shared" ref="B18:P18" si="8">B6+B12</f>
        <v>2</v>
      </c>
      <c r="C18" s="17">
        <f t="shared" si="8"/>
        <v>4</v>
      </c>
      <c r="D18" s="17">
        <f t="shared" si="8"/>
        <v>6</v>
      </c>
      <c r="E18" s="17">
        <f t="shared" si="8"/>
        <v>8</v>
      </c>
      <c r="F18" s="17">
        <f t="shared" si="8"/>
        <v>10</v>
      </c>
      <c r="G18" s="17">
        <f t="shared" si="8"/>
        <v>12</v>
      </c>
      <c r="H18" s="17">
        <f t="shared" si="8"/>
        <v>14</v>
      </c>
      <c r="I18" s="17">
        <f t="shared" si="8"/>
        <v>16</v>
      </c>
      <c r="J18" s="17">
        <f t="shared" si="8"/>
        <v>18</v>
      </c>
      <c r="K18" s="17">
        <f t="shared" si="8"/>
        <v>20</v>
      </c>
      <c r="L18" s="17">
        <f t="shared" si="8"/>
        <v>22</v>
      </c>
      <c r="M18" s="17">
        <f t="shared" si="8"/>
        <v>24</v>
      </c>
      <c r="N18" s="17">
        <f t="shared" si="8"/>
        <v>26</v>
      </c>
      <c r="O18" s="17">
        <f t="shared" si="8"/>
        <v>28</v>
      </c>
      <c r="P18" s="17">
        <f t="shared" si="8"/>
        <v>30</v>
      </c>
    </row>
    <row r="19">
      <c r="A19" s="16"/>
      <c r="B19" s="15"/>
      <c r="C19" s="15"/>
      <c r="D19" s="15"/>
      <c r="E19" s="15"/>
      <c r="F19" s="15"/>
      <c r="G19" s="15"/>
      <c r="H19" s="15"/>
      <c r="I19" s="15"/>
      <c r="J19" s="15"/>
      <c r="K19" s="15"/>
      <c r="L19" s="15"/>
      <c r="M19" s="15"/>
      <c r="N19" s="15"/>
      <c r="O19" s="15"/>
      <c r="P19" s="15"/>
    </row>
    <row r="20">
      <c r="A20" s="16"/>
      <c r="B20" s="19"/>
      <c r="C20" s="19"/>
      <c r="D20" s="19"/>
      <c r="E20" s="19"/>
      <c r="F20" s="19"/>
      <c r="G20" s="19"/>
      <c r="H20" s="19"/>
      <c r="I20" s="19"/>
      <c r="J20" s="19"/>
      <c r="K20" s="19"/>
      <c r="L20" s="19"/>
      <c r="M20" s="19"/>
      <c r="N20" s="19"/>
      <c r="O20" s="19"/>
      <c r="P20" s="19"/>
    </row>
    <row r="21">
      <c r="A21" s="16" t="s">
        <v>65</v>
      </c>
      <c r="B21" s="15"/>
      <c r="C21" s="15"/>
      <c r="D21" s="15"/>
      <c r="E21" s="15"/>
      <c r="F21" s="15"/>
      <c r="G21" s="15"/>
      <c r="H21" s="15"/>
      <c r="I21" s="15"/>
      <c r="J21" s="15"/>
      <c r="K21" s="15"/>
      <c r="L21" s="15"/>
      <c r="M21" s="15"/>
      <c r="N21" s="15"/>
      <c r="O21" s="15"/>
      <c r="P21" s="15"/>
    </row>
    <row r="22">
      <c r="A22" s="16" t="s">
        <v>14</v>
      </c>
      <c r="B22" s="18">
        <f>B15*Assumptions!$B2</f>
        <v>120</v>
      </c>
      <c r="C22" s="18">
        <f>C15*Assumptions!$B2</f>
        <v>240</v>
      </c>
      <c r="D22" s="18">
        <f>D15*Assumptions!$B2</f>
        <v>360</v>
      </c>
      <c r="E22" s="18">
        <f>E15*Assumptions!$B2</f>
        <v>480</v>
      </c>
      <c r="F22" s="18">
        <f>F15*Assumptions!$B2</f>
        <v>600</v>
      </c>
      <c r="G22" s="18">
        <f>G15*Assumptions!$B2</f>
        <v>720</v>
      </c>
      <c r="H22" s="18">
        <f>H15*Assumptions!$B2</f>
        <v>840</v>
      </c>
      <c r="I22" s="18">
        <f>I15*Assumptions!$B2</f>
        <v>960</v>
      </c>
      <c r="J22" s="18">
        <f>J15*Assumptions!$B2</f>
        <v>1080</v>
      </c>
      <c r="K22" s="18">
        <f>K15*Assumptions!$B2</f>
        <v>1200</v>
      </c>
      <c r="L22" s="18">
        <f>L15*Assumptions!$B2</f>
        <v>1320</v>
      </c>
      <c r="M22" s="18">
        <f>M15*Assumptions!$B2</f>
        <v>1440</v>
      </c>
      <c r="N22" s="18">
        <f>N15*Assumptions!$B2</f>
        <v>1560</v>
      </c>
      <c r="O22" s="18">
        <f>O15*Assumptions!$B2</f>
        <v>1680</v>
      </c>
      <c r="P22" s="18">
        <f>P15*Assumptions!$B2</f>
        <v>1800</v>
      </c>
    </row>
    <row r="23">
      <c r="A23" s="16" t="s">
        <v>15</v>
      </c>
      <c r="B23" s="18">
        <f>B16*Assumptions!$B3</f>
        <v>40</v>
      </c>
      <c r="C23" s="18">
        <f>C16*Assumptions!$B3</f>
        <v>80</v>
      </c>
      <c r="D23" s="18">
        <f>D16*Assumptions!$B3</f>
        <v>120</v>
      </c>
      <c r="E23" s="18">
        <f>E16*Assumptions!$B3</f>
        <v>160</v>
      </c>
      <c r="F23" s="18">
        <f>F16*Assumptions!$B3</f>
        <v>200</v>
      </c>
      <c r="G23" s="18">
        <f>G16*Assumptions!$B3</f>
        <v>240</v>
      </c>
      <c r="H23" s="18">
        <f>H16*Assumptions!$B3</f>
        <v>280</v>
      </c>
      <c r="I23" s="18">
        <f>I16*Assumptions!$B3</f>
        <v>320</v>
      </c>
      <c r="J23" s="18">
        <f>J16*Assumptions!$B3</f>
        <v>360</v>
      </c>
      <c r="K23" s="18">
        <f>K16*Assumptions!$B3</f>
        <v>400</v>
      </c>
      <c r="L23" s="18">
        <f>L16*Assumptions!$B3</f>
        <v>440</v>
      </c>
      <c r="M23" s="18">
        <f>M16*Assumptions!$B3</f>
        <v>480</v>
      </c>
      <c r="N23" s="18">
        <f>N16*Assumptions!$B3</f>
        <v>520</v>
      </c>
      <c r="O23" s="18">
        <f>O16*Assumptions!$B3</f>
        <v>560</v>
      </c>
      <c r="P23" s="18">
        <f>P16*Assumptions!$B3</f>
        <v>600</v>
      </c>
    </row>
    <row r="24">
      <c r="A24" s="16" t="s">
        <v>36</v>
      </c>
      <c r="B24" s="18">
        <f>B17*Assumptions!$B4</f>
        <v>0</v>
      </c>
      <c r="C24" s="18">
        <f>C17*Assumptions!$B4</f>
        <v>0</v>
      </c>
      <c r="D24" s="18">
        <f>D17*Assumptions!$B4</f>
        <v>0</v>
      </c>
      <c r="E24" s="18">
        <f>E17*Assumptions!$B4</f>
        <v>0</v>
      </c>
      <c r="F24" s="18">
        <f>F17*Assumptions!$B4</f>
        <v>0</v>
      </c>
      <c r="G24" s="18">
        <f>G17*Assumptions!$B4</f>
        <v>0</v>
      </c>
      <c r="H24" s="18">
        <f>H17*Assumptions!$B4</f>
        <v>0</v>
      </c>
      <c r="I24" s="18">
        <f>I17*Assumptions!$B4</f>
        <v>0</v>
      </c>
      <c r="J24" s="18">
        <f>J17*Assumptions!$B4</f>
        <v>0</v>
      </c>
      <c r="K24" s="18">
        <f>K17*Assumptions!$B4</f>
        <v>0</v>
      </c>
      <c r="L24" s="18">
        <f>L17*Assumptions!$B4</f>
        <v>0</v>
      </c>
      <c r="M24" s="18">
        <f>M17*Assumptions!$B4</f>
        <v>0</v>
      </c>
      <c r="N24" s="18">
        <f>N17*Assumptions!$B4</f>
        <v>0</v>
      </c>
      <c r="O24" s="18">
        <f>O17*Assumptions!$B4</f>
        <v>0</v>
      </c>
      <c r="P24" s="18">
        <f>P17*Assumptions!$B4</f>
        <v>0</v>
      </c>
    </row>
    <row r="25">
      <c r="A25" s="16" t="s">
        <v>17</v>
      </c>
      <c r="B25" s="18">
        <f>B18*Assumptions!$B5</f>
        <v>28</v>
      </c>
      <c r="C25" s="18">
        <f>C18*Assumptions!$B5</f>
        <v>56</v>
      </c>
      <c r="D25" s="18">
        <f>D18*Assumptions!$B5</f>
        <v>84</v>
      </c>
      <c r="E25" s="18">
        <f>E18*Assumptions!$B5</f>
        <v>112</v>
      </c>
      <c r="F25" s="18">
        <f>F18*Assumptions!$B5</f>
        <v>140</v>
      </c>
      <c r="G25" s="18">
        <f>G18*Assumptions!$B5</f>
        <v>168</v>
      </c>
      <c r="H25" s="18">
        <f>H18*Assumptions!$B5</f>
        <v>196</v>
      </c>
      <c r="I25" s="18">
        <f>I18*Assumptions!$B5</f>
        <v>224</v>
      </c>
      <c r="J25" s="18">
        <f>J18*Assumptions!$B5</f>
        <v>252</v>
      </c>
      <c r="K25" s="18">
        <f>K18*Assumptions!$B5</f>
        <v>280</v>
      </c>
      <c r="L25" s="18">
        <f>L18*Assumptions!$B5</f>
        <v>308</v>
      </c>
      <c r="M25" s="18">
        <f>M18*Assumptions!$B5</f>
        <v>336</v>
      </c>
      <c r="N25" s="18">
        <f>N18*Assumptions!$B5</f>
        <v>364</v>
      </c>
      <c r="O25" s="18">
        <f>O18*Assumptions!$B5</f>
        <v>392</v>
      </c>
      <c r="P25" s="18">
        <f>P18*Assumptions!$B5</f>
        <v>420</v>
      </c>
    </row>
    <row r="26">
      <c r="A26" s="16"/>
      <c r="B26" s="15"/>
      <c r="C26" s="15"/>
      <c r="D26" s="15"/>
      <c r="E26" s="15"/>
      <c r="F26" s="15"/>
      <c r="G26" s="15"/>
      <c r="H26" s="15"/>
      <c r="I26" s="15"/>
      <c r="J26" s="15"/>
      <c r="K26" s="15"/>
      <c r="L26" s="15"/>
      <c r="M26" s="15"/>
      <c r="N26" s="15"/>
      <c r="O26" s="15"/>
      <c r="P26" s="15"/>
    </row>
    <row r="27">
      <c r="A27" s="16"/>
      <c r="B27" s="15"/>
      <c r="C27" s="15"/>
      <c r="D27" s="15"/>
      <c r="E27" s="15"/>
      <c r="F27" s="15"/>
      <c r="G27" s="15"/>
      <c r="H27" s="15"/>
      <c r="I27" s="15"/>
      <c r="J27" s="15"/>
      <c r="K27" s="15"/>
      <c r="L27" s="15"/>
      <c r="M27" s="15"/>
      <c r="N27" s="15"/>
      <c r="O27" s="15"/>
      <c r="P27" s="15"/>
    </row>
    <row r="28">
      <c r="A28" s="16" t="s">
        <v>66</v>
      </c>
      <c r="B28" s="18">
        <f t="shared" ref="B28:P28" si="9">SUM(B22:B25)</f>
        <v>188</v>
      </c>
      <c r="C28" s="18">
        <f t="shared" si="9"/>
        <v>376</v>
      </c>
      <c r="D28" s="18">
        <f t="shared" si="9"/>
        <v>564</v>
      </c>
      <c r="E28" s="18">
        <f t="shared" si="9"/>
        <v>752</v>
      </c>
      <c r="F28" s="18">
        <f t="shared" si="9"/>
        <v>940</v>
      </c>
      <c r="G28" s="18">
        <f t="shared" si="9"/>
        <v>1128</v>
      </c>
      <c r="H28" s="18">
        <f t="shared" si="9"/>
        <v>1316</v>
      </c>
      <c r="I28" s="18">
        <f t="shared" si="9"/>
        <v>1504</v>
      </c>
      <c r="J28" s="18">
        <f t="shared" si="9"/>
        <v>1692</v>
      </c>
      <c r="K28" s="18">
        <f t="shared" si="9"/>
        <v>1880</v>
      </c>
      <c r="L28" s="18">
        <f t="shared" si="9"/>
        <v>2068</v>
      </c>
      <c r="M28" s="18">
        <f t="shared" si="9"/>
        <v>2256</v>
      </c>
      <c r="N28" s="18">
        <f t="shared" si="9"/>
        <v>2444</v>
      </c>
      <c r="O28" s="18">
        <f t="shared" si="9"/>
        <v>2632</v>
      </c>
      <c r="P28" s="18">
        <f t="shared" si="9"/>
        <v>2820</v>
      </c>
    </row>
    <row r="29">
      <c r="A29" s="6"/>
      <c r="B29" s="6"/>
      <c r="C29" s="6"/>
      <c r="D29" s="6"/>
      <c r="E29" s="6"/>
      <c r="F29" s="6"/>
      <c r="G29" s="6"/>
      <c r="H29" s="6"/>
      <c r="I29" s="6"/>
      <c r="J29" s="6"/>
      <c r="K29" s="6"/>
      <c r="L29" s="6"/>
      <c r="M29" s="6"/>
      <c r="N29" s="6"/>
      <c r="O29" s="6"/>
      <c r="P29" s="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25"/>
  </cols>
  <sheetData>
    <row r="1">
      <c r="A1" s="26"/>
      <c r="B1" s="27" t="s">
        <v>20</v>
      </c>
      <c r="C1" s="27" t="s">
        <v>21</v>
      </c>
      <c r="D1" s="27" t="s">
        <v>22</v>
      </c>
      <c r="E1" s="27" t="s">
        <v>23</v>
      </c>
      <c r="F1" s="27" t="s">
        <v>24</v>
      </c>
      <c r="G1" s="27" t="s">
        <v>25</v>
      </c>
      <c r="H1" s="27" t="s">
        <v>26</v>
      </c>
      <c r="I1" s="27" t="s">
        <v>27</v>
      </c>
      <c r="J1" s="27" t="s">
        <v>28</v>
      </c>
      <c r="K1" s="27" t="s">
        <v>29</v>
      </c>
      <c r="L1" s="27" t="s">
        <v>30</v>
      </c>
      <c r="M1" s="27" t="s">
        <v>31</v>
      </c>
      <c r="N1" s="27" t="s">
        <v>32</v>
      </c>
      <c r="O1" s="27" t="s">
        <v>33</v>
      </c>
      <c r="P1" s="27" t="s">
        <v>34</v>
      </c>
      <c r="Q1" s="6"/>
    </row>
    <row r="2">
      <c r="A2" s="14" t="s">
        <v>67</v>
      </c>
      <c r="B2" s="15"/>
      <c r="C2" s="15"/>
      <c r="D2" s="15"/>
      <c r="E2" s="15"/>
      <c r="F2" s="15"/>
      <c r="G2" s="15"/>
      <c r="H2" s="15"/>
      <c r="I2" s="15"/>
      <c r="J2" s="15"/>
      <c r="K2" s="15"/>
      <c r="L2" s="15"/>
      <c r="M2" s="15"/>
      <c r="N2" s="15"/>
      <c r="O2" s="15"/>
      <c r="P2" s="15"/>
      <c r="Q2" s="6"/>
    </row>
    <row r="3">
      <c r="A3" s="16" t="s">
        <v>68</v>
      </c>
      <c r="B3" s="18">
        <f>Cash!B13</f>
        <v>5955</v>
      </c>
      <c r="C3" s="18">
        <f>Cash!C13</f>
        <v>11910</v>
      </c>
      <c r="D3" s="18">
        <f>Cash!D13</f>
        <v>14665</v>
      </c>
      <c r="E3" s="18">
        <f>Cash!E13</f>
        <v>15900</v>
      </c>
      <c r="F3" s="18">
        <f>Cash!F13</f>
        <v>17135</v>
      </c>
      <c r="G3" s="18">
        <f>Cash!G13</f>
        <v>17866</v>
      </c>
      <c r="H3" s="18">
        <f>Cash!H13</f>
        <v>18597</v>
      </c>
      <c r="I3" s="18">
        <f>Cash!I13</f>
        <v>19328</v>
      </c>
      <c r="J3" s="18">
        <f>Cash!J13</f>
        <v>20059</v>
      </c>
      <c r="K3" s="18">
        <f>Cash!K13</f>
        <v>20790</v>
      </c>
      <c r="L3" s="18">
        <f>Cash!L13</f>
        <v>21521</v>
      </c>
      <c r="M3" s="18">
        <f>Cash!M13</f>
        <v>22252</v>
      </c>
      <c r="N3" s="18">
        <f>Cash!N13</f>
        <v>22983</v>
      </c>
      <c r="O3" s="18">
        <f>Cash!O13</f>
        <v>23714</v>
      </c>
      <c r="P3" s="18">
        <f>Cash!P13</f>
        <v>24445</v>
      </c>
      <c r="Q3" s="6"/>
    </row>
    <row r="4">
      <c r="A4" s="16"/>
      <c r="B4" s="15"/>
      <c r="C4" s="15"/>
      <c r="D4" s="15"/>
      <c r="E4" s="15"/>
      <c r="F4" s="15"/>
      <c r="G4" s="15"/>
      <c r="H4" s="15"/>
      <c r="I4" s="15"/>
      <c r="J4" s="15"/>
      <c r="K4" s="15"/>
      <c r="L4" s="15"/>
      <c r="M4" s="15"/>
      <c r="N4" s="15"/>
      <c r="O4" s="15"/>
      <c r="P4" s="15"/>
      <c r="Q4" s="6"/>
    </row>
    <row r="5">
      <c r="A5" s="15" t="s">
        <v>69</v>
      </c>
      <c r="B5" s="18">
        <f>Stocks!B28</f>
        <v>188</v>
      </c>
      <c r="C5" s="18">
        <f>Stocks!C28</f>
        <v>376</v>
      </c>
      <c r="D5" s="18">
        <f>Stocks!D28</f>
        <v>564</v>
      </c>
      <c r="E5" s="18">
        <f>Stocks!E28</f>
        <v>752</v>
      </c>
      <c r="F5" s="18">
        <f>Stocks!F28</f>
        <v>940</v>
      </c>
      <c r="G5" s="18">
        <f>Stocks!G28</f>
        <v>1128</v>
      </c>
      <c r="H5" s="18">
        <f>Stocks!H28</f>
        <v>1316</v>
      </c>
      <c r="I5" s="18">
        <f>Stocks!I28</f>
        <v>1504</v>
      </c>
      <c r="J5" s="18">
        <f>Stocks!J28</f>
        <v>1692</v>
      </c>
      <c r="K5" s="18">
        <f>Stocks!K28</f>
        <v>1880</v>
      </c>
      <c r="L5" s="18">
        <f>Stocks!L28</f>
        <v>2068</v>
      </c>
      <c r="M5" s="18">
        <f>Stocks!M28</f>
        <v>2256</v>
      </c>
      <c r="N5" s="18">
        <f>Stocks!N28</f>
        <v>2444</v>
      </c>
      <c r="O5" s="18">
        <f>Stocks!O28</f>
        <v>2632</v>
      </c>
      <c r="P5" s="18">
        <f>Stocks!P28</f>
        <v>2820</v>
      </c>
      <c r="Q5" s="6"/>
    </row>
    <row r="6">
      <c r="A6" s="14" t="s">
        <v>70</v>
      </c>
      <c r="B6" s="18">
        <f t="shared" ref="B6:P6" si="1">B3+B5</f>
        <v>6143</v>
      </c>
      <c r="C6" s="18">
        <f t="shared" si="1"/>
        <v>12286</v>
      </c>
      <c r="D6" s="18">
        <f t="shared" si="1"/>
        <v>15229</v>
      </c>
      <c r="E6" s="18">
        <f t="shared" si="1"/>
        <v>16652</v>
      </c>
      <c r="F6" s="18">
        <f t="shared" si="1"/>
        <v>18075</v>
      </c>
      <c r="G6" s="18">
        <f t="shared" si="1"/>
        <v>18994</v>
      </c>
      <c r="H6" s="18">
        <f t="shared" si="1"/>
        <v>19913</v>
      </c>
      <c r="I6" s="18">
        <f t="shared" si="1"/>
        <v>20832</v>
      </c>
      <c r="J6" s="18">
        <f t="shared" si="1"/>
        <v>21751</v>
      </c>
      <c r="K6" s="18">
        <f t="shared" si="1"/>
        <v>22670</v>
      </c>
      <c r="L6" s="18">
        <f t="shared" si="1"/>
        <v>23589</v>
      </c>
      <c r="M6" s="18">
        <f t="shared" si="1"/>
        <v>24508</v>
      </c>
      <c r="N6" s="18">
        <f t="shared" si="1"/>
        <v>25427</v>
      </c>
      <c r="O6" s="18">
        <f t="shared" si="1"/>
        <v>26346</v>
      </c>
      <c r="P6" s="18">
        <f t="shared" si="1"/>
        <v>27265</v>
      </c>
      <c r="Q6" s="6"/>
    </row>
    <row r="7">
      <c r="A7" s="16"/>
      <c r="B7" s="15"/>
      <c r="C7" s="15"/>
      <c r="D7" s="15"/>
      <c r="E7" s="15"/>
      <c r="F7" s="15"/>
      <c r="G7" s="15"/>
      <c r="H7" s="15"/>
      <c r="I7" s="15"/>
      <c r="J7" s="15"/>
      <c r="K7" s="15"/>
      <c r="L7" s="15"/>
      <c r="M7" s="15"/>
      <c r="N7" s="15"/>
      <c r="O7" s="15"/>
      <c r="P7" s="15"/>
      <c r="Q7" s="6"/>
    </row>
    <row r="8">
      <c r="A8" s="14" t="s">
        <v>71</v>
      </c>
      <c r="B8" s="15"/>
      <c r="C8" s="15"/>
      <c r="D8" s="15"/>
      <c r="E8" s="15"/>
      <c r="F8" s="15"/>
      <c r="G8" s="15"/>
      <c r="H8" s="15"/>
      <c r="I8" s="15"/>
      <c r="J8" s="15"/>
      <c r="K8" s="15"/>
      <c r="L8" s="15"/>
      <c r="M8" s="15"/>
      <c r="N8" s="15"/>
      <c r="O8" s="15"/>
      <c r="P8" s="15"/>
      <c r="Q8" s="6"/>
    </row>
    <row r="9">
      <c r="A9" s="16" t="s">
        <v>72</v>
      </c>
      <c r="B9" s="18">
        <f>Purchases!B21</f>
        <v>5224</v>
      </c>
      <c r="C9" s="18">
        <f>Purchases!C21</f>
        <v>10448</v>
      </c>
      <c r="D9" s="18">
        <f>Purchases!D21</f>
        <v>12472</v>
      </c>
      <c r="E9" s="18">
        <f>Purchases!E21</f>
        <v>12976</v>
      </c>
      <c r="F9" s="18">
        <f>Purchases!F21</f>
        <v>13480</v>
      </c>
      <c r="G9" s="18">
        <f>Purchases!G21</f>
        <v>13480</v>
      </c>
      <c r="H9" s="18">
        <f>Purchases!H21</f>
        <v>13480</v>
      </c>
      <c r="I9" s="18">
        <f>Purchases!I21</f>
        <v>13480</v>
      </c>
      <c r="J9" s="18">
        <f>Purchases!J21</f>
        <v>13480</v>
      </c>
      <c r="K9" s="18">
        <f>Purchases!K21</f>
        <v>13480</v>
      </c>
      <c r="L9" s="18">
        <f>Purchases!L21</f>
        <v>13480</v>
      </c>
      <c r="M9" s="18">
        <f>Purchases!M21</f>
        <v>13480</v>
      </c>
      <c r="N9" s="18">
        <f>Purchases!N21</f>
        <v>13480</v>
      </c>
      <c r="O9" s="18">
        <f>Purchases!O21</f>
        <v>13480</v>
      </c>
      <c r="P9" s="18">
        <f>Purchases!P21</f>
        <v>13480</v>
      </c>
      <c r="Q9" s="6"/>
    </row>
    <row r="10">
      <c r="A10" s="14" t="s">
        <v>73</v>
      </c>
      <c r="B10" s="18">
        <f t="shared" ref="B10:P10" si="2">B9</f>
        <v>5224</v>
      </c>
      <c r="C10" s="18">
        <f t="shared" si="2"/>
        <v>10448</v>
      </c>
      <c r="D10" s="18">
        <f t="shared" si="2"/>
        <v>12472</v>
      </c>
      <c r="E10" s="18">
        <f t="shared" si="2"/>
        <v>12976</v>
      </c>
      <c r="F10" s="18">
        <f t="shared" si="2"/>
        <v>13480</v>
      </c>
      <c r="G10" s="18">
        <f t="shared" si="2"/>
        <v>13480</v>
      </c>
      <c r="H10" s="18">
        <f t="shared" si="2"/>
        <v>13480</v>
      </c>
      <c r="I10" s="18">
        <f t="shared" si="2"/>
        <v>13480</v>
      </c>
      <c r="J10" s="18">
        <f t="shared" si="2"/>
        <v>13480</v>
      </c>
      <c r="K10" s="18">
        <f t="shared" si="2"/>
        <v>13480</v>
      </c>
      <c r="L10" s="18">
        <f t="shared" si="2"/>
        <v>13480</v>
      </c>
      <c r="M10" s="18">
        <f t="shared" si="2"/>
        <v>13480</v>
      </c>
      <c r="N10" s="18">
        <f t="shared" si="2"/>
        <v>13480</v>
      </c>
      <c r="O10" s="18">
        <f t="shared" si="2"/>
        <v>13480</v>
      </c>
      <c r="P10" s="18">
        <f t="shared" si="2"/>
        <v>13480</v>
      </c>
      <c r="Q10" s="6"/>
    </row>
    <row r="11">
      <c r="A11" s="16"/>
      <c r="B11" s="19"/>
      <c r="C11" s="19"/>
      <c r="D11" s="19"/>
      <c r="E11" s="19"/>
      <c r="F11" s="19"/>
      <c r="G11" s="19"/>
      <c r="H11" s="19"/>
      <c r="I11" s="19"/>
      <c r="J11" s="19"/>
      <c r="K11" s="19"/>
      <c r="L11" s="19"/>
      <c r="M11" s="19"/>
      <c r="N11" s="19"/>
      <c r="O11" s="19"/>
      <c r="P11" s="19"/>
      <c r="Q11" s="6"/>
    </row>
    <row r="12">
      <c r="A12" s="14" t="s">
        <v>74</v>
      </c>
      <c r="B12" s="18">
        <f t="shared" ref="B12:P12" si="3">B6-B10</f>
        <v>919</v>
      </c>
      <c r="C12" s="18">
        <f t="shared" si="3"/>
        <v>1838</v>
      </c>
      <c r="D12" s="18">
        <f t="shared" si="3"/>
        <v>2757</v>
      </c>
      <c r="E12" s="18">
        <f t="shared" si="3"/>
        <v>3676</v>
      </c>
      <c r="F12" s="18">
        <f t="shared" si="3"/>
        <v>4595</v>
      </c>
      <c r="G12" s="18">
        <f t="shared" si="3"/>
        <v>5514</v>
      </c>
      <c r="H12" s="18">
        <f t="shared" si="3"/>
        <v>6433</v>
      </c>
      <c r="I12" s="18">
        <f t="shared" si="3"/>
        <v>7352</v>
      </c>
      <c r="J12" s="18">
        <f t="shared" si="3"/>
        <v>8271</v>
      </c>
      <c r="K12" s="18">
        <f t="shared" si="3"/>
        <v>9190</v>
      </c>
      <c r="L12" s="18">
        <f t="shared" si="3"/>
        <v>10109</v>
      </c>
      <c r="M12" s="18">
        <f t="shared" si="3"/>
        <v>11028</v>
      </c>
      <c r="N12" s="18">
        <f t="shared" si="3"/>
        <v>11947</v>
      </c>
      <c r="O12" s="18">
        <f t="shared" si="3"/>
        <v>12866</v>
      </c>
      <c r="P12" s="18">
        <f t="shared" si="3"/>
        <v>13785</v>
      </c>
      <c r="Q12" s="6"/>
    </row>
    <row r="13">
      <c r="A13" s="16"/>
      <c r="B13" s="15"/>
      <c r="C13" s="19"/>
      <c r="D13" s="19"/>
      <c r="E13" s="19"/>
      <c r="F13" s="19"/>
      <c r="G13" s="19"/>
      <c r="H13" s="19"/>
      <c r="I13" s="19"/>
      <c r="J13" s="19"/>
      <c r="K13" s="19"/>
      <c r="L13" s="19"/>
      <c r="M13" s="19"/>
      <c r="N13" s="19"/>
      <c r="O13" s="19"/>
      <c r="P13" s="19"/>
      <c r="Q13" s="6"/>
    </row>
    <row r="14">
      <c r="A14" s="16" t="s">
        <v>75</v>
      </c>
      <c r="B14" s="18">
        <v>0.0</v>
      </c>
      <c r="C14" s="18">
        <f t="shared" ref="C14:P14" si="4">B16</f>
        <v>919</v>
      </c>
      <c r="D14" s="18">
        <f t="shared" si="4"/>
        <v>1838</v>
      </c>
      <c r="E14" s="18">
        <f t="shared" si="4"/>
        <v>2757</v>
      </c>
      <c r="F14" s="18">
        <f t="shared" si="4"/>
        <v>3676</v>
      </c>
      <c r="G14" s="18">
        <f t="shared" si="4"/>
        <v>4595</v>
      </c>
      <c r="H14" s="18">
        <f t="shared" si="4"/>
        <v>5514</v>
      </c>
      <c r="I14" s="18">
        <f t="shared" si="4"/>
        <v>6433</v>
      </c>
      <c r="J14" s="18">
        <f t="shared" si="4"/>
        <v>7352</v>
      </c>
      <c r="K14" s="18">
        <f t="shared" si="4"/>
        <v>8271</v>
      </c>
      <c r="L14" s="18">
        <f t="shared" si="4"/>
        <v>9190</v>
      </c>
      <c r="M14" s="18">
        <f t="shared" si="4"/>
        <v>10109</v>
      </c>
      <c r="N14" s="18">
        <f t="shared" si="4"/>
        <v>11028</v>
      </c>
      <c r="O14" s="18">
        <f t="shared" si="4"/>
        <v>11947</v>
      </c>
      <c r="P14" s="18">
        <f t="shared" si="4"/>
        <v>12866</v>
      </c>
      <c r="Q14" s="6"/>
    </row>
    <row r="15">
      <c r="A15" s="16" t="s">
        <v>76</v>
      </c>
      <c r="B15" s="18">
        <f>'Sales and Costs'!B25</f>
        <v>919</v>
      </c>
      <c r="C15" s="18">
        <f>'Sales and Costs'!C25</f>
        <v>919</v>
      </c>
      <c r="D15" s="18">
        <f>'Sales and Costs'!D25</f>
        <v>919</v>
      </c>
      <c r="E15" s="18">
        <f>'Sales and Costs'!E25</f>
        <v>919</v>
      </c>
      <c r="F15" s="18">
        <f>'Sales and Costs'!F25</f>
        <v>919</v>
      </c>
      <c r="G15" s="18">
        <f>'Sales and Costs'!G25</f>
        <v>919</v>
      </c>
      <c r="H15" s="18">
        <f>'Sales and Costs'!H25</f>
        <v>919</v>
      </c>
      <c r="I15" s="18">
        <f>'Sales and Costs'!I25</f>
        <v>919</v>
      </c>
      <c r="J15" s="18">
        <f>'Sales and Costs'!J25</f>
        <v>919</v>
      </c>
      <c r="K15" s="18">
        <f>'Sales and Costs'!K25</f>
        <v>919</v>
      </c>
      <c r="L15" s="18">
        <f>'Sales and Costs'!L25</f>
        <v>919</v>
      </c>
      <c r="M15" s="18">
        <f>'Sales and Costs'!M25</f>
        <v>919</v>
      </c>
      <c r="N15" s="18">
        <f>'Sales and Costs'!N25</f>
        <v>919</v>
      </c>
      <c r="O15" s="18">
        <f>'Sales and Costs'!O25</f>
        <v>919</v>
      </c>
      <c r="P15" s="18">
        <f>'Sales and Costs'!P25</f>
        <v>919</v>
      </c>
      <c r="Q15" s="6"/>
    </row>
    <row r="16">
      <c r="A16" s="16" t="s">
        <v>77</v>
      </c>
      <c r="B16" s="18">
        <f t="shared" ref="B16:P16" si="5">B14+B15</f>
        <v>919</v>
      </c>
      <c r="C16" s="18">
        <f t="shared" si="5"/>
        <v>1838</v>
      </c>
      <c r="D16" s="18">
        <f t="shared" si="5"/>
        <v>2757</v>
      </c>
      <c r="E16" s="18">
        <f t="shared" si="5"/>
        <v>3676</v>
      </c>
      <c r="F16" s="18">
        <f t="shared" si="5"/>
        <v>4595</v>
      </c>
      <c r="G16" s="18">
        <f t="shared" si="5"/>
        <v>5514</v>
      </c>
      <c r="H16" s="18">
        <f t="shared" si="5"/>
        <v>6433</v>
      </c>
      <c r="I16" s="18">
        <f t="shared" si="5"/>
        <v>7352</v>
      </c>
      <c r="J16" s="18">
        <f t="shared" si="5"/>
        <v>8271</v>
      </c>
      <c r="K16" s="18">
        <f t="shared" si="5"/>
        <v>9190</v>
      </c>
      <c r="L16" s="18">
        <f t="shared" si="5"/>
        <v>10109</v>
      </c>
      <c r="M16" s="18">
        <f t="shared" si="5"/>
        <v>11028</v>
      </c>
      <c r="N16" s="18">
        <f t="shared" si="5"/>
        <v>11947</v>
      </c>
      <c r="O16" s="18">
        <f t="shared" si="5"/>
        <v>12866</v>
      </c>
      <c r="P16" s="18">
        <f t="shared" si="5"/>
        <v>13785</v>
      </c>
      <c r="Q16" s="6"/>
    </row>
    <row r="17">
      <c r="A17" s="16"/>
      <c r="B17" s="15"/>
      <c r="C17" s="15"/>
      <c r="D17" s="15"/>
      <c r="E17" s="15"/>
      <c r="F17" s="15"/>
      <c r="G17" s="15"/>
      <c r="H17" s="15"/>
      <c r="I17" s="15"/>
      <c r="J17" s="15"/>
      <c r="K17" s="15"/>
      <c r="L17" s="15"/>
      <c r="M17" s="15"/>
      <c r="N17" s="15"/>
      <c r="O17" s="15"/>
      <c r="P17" s="15"/>
      <c r="Q17" s="6"/>
    </row>
    <row r="18">
      <c r="A18" s="16"/>
      <c r="B18" s="19"/>
      <c r="C18" s="19"/>
      <c r="D18" s="19"/>
      <c r="E18" s="19"/>
      <c r="F18" s="19"/>
      <c r="G18" s="19"/>
      <c r="H18" s="19"/>
      <c r="I18" s="19"/>
      <c r="J18" s="19"/>
      <c r="K18" s="19"/>
      <c r="L18" s="19"/>
      <c r="M18" s="19"/>
      <c r="N18" s="19"/>
      <c r="O18" s="19"/>
      <c r="P18" s="19"/>
      <c r="Q18" s="6"/>
    </row>
    <row r="19">
      <c r="A19" s="14" t="s">
        <v>78</v>
      </c>
      <c r="B19" s="18">
        <f t="shared" ref="B19:P19" si="6">B12-B16</f>
        <v>0</v>
      </c>
      <c r="C19" s="18">
        <f t="shared" si="6"/>
        <v>0</v>
      </c>
      <c r="D19" s="18">
        <f t="shared" si="6"/>
        <v>0</v>
      </c>
      <c r="E19" s="18">
        <f t="shared" si="6"/>
        <v>0</v>
      </c>
      <c r="F19" s="18">
        <f t="shared" si="6"/>
        <v>0</v>
      </c>
      <c r="G19" s="18">
        <f t="shared" si="6"/>
        <v>0</v>
      </c>
      <c r="H19" s="18">
        <f t="shared" si="6"/>
        <v>0</v>
      </c>
      <c r="I19" s="18">
        <f t="shared" si="6"/>
        <v>0</v>
      </c>
      <c r="J19" s="18">
        <f t="shared" si="6"/>
        <v>0</v>
      </c>
      <c r="K19" s="18">
        <f t="shared" si="6"/>
        <v>0</v>
      </c>
      <c r="L19" s="18">
        <f t="shared" si="6"/>
        <v>0</v>
      </c>
      <c r="M19" s="18">
        <f t="shared" si="6"/>
        <v>0</v>
      </c>
      <c r="N19" s="18">
        <f t="shared" si="6"/>
        <v>0</v>
      </c>
      <c r="O19" s="18">
        <f t="shared" si="6"/>
        <v>0</v>
      </c>
      <c r="P19" s="18">
        <f t="shared" si="6"/>
        <v>0</v>
      </c>
      <c r="Q19" s="6"/>
    </row>
    <row r="20">
      <c r="A20" s="6"/>
      <c r="B20" s="6"/>
      <c r="C20" s="6"/>
      <c r="D20" s="6"/>
      <c r="E20" s="6"/>
      <c r="F20" s="6"/>
      <c r="G20" s="6"/>
      <c r="H20" s="6"/>
      <c r="I20" s="6"/>
      <c r="J20" s="6"/>
      <c r="K20" s="6"/>
      <c r="L20" s="6"/>
      <c r="M20" s="6"/>
      <c r="N20" s="6"/>
      <c r="O20" s="6"/>
      <c r="P20" s="6"/>
      <c r="Q20" s="6"/>
    </row>
    <row r="21">
      <c r="A21" s="6"/>
      <c r="B21" s="6"/>
      <c r="C21" s="6"/>
      <c r="D21" s="6"/>
      <c r="E21" s="6"/>
      <c r="F21" s="6"/>
      <c r="G21" s="6"/>
      <c r="H21" s="6"/>
      <c r="I21" s="6"/>
      <c r="J21" s="6"/>
      <c r="K21" s="6"/>
      <c r="L21" s="6"/>
      <c r="M21" s="6"/>
      <c r="N21" s="6"/>
      <c r="O21" s="6"/>
      <c r="P21" s="6"/>
      <c r="Q21" s="6"/>
    </row>
  </sheetData>
  <drawing r:id="rId1"/>
</worksheet>
</file>