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ales and Cost" sheetId="4" r:id="rId7"/>
    <sheet state="visible" name="Purchases" sheetId="5" r:id="rId8"/>
    <sheet state="visible" name="Cash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<sst xmlns="http://schemas.openxmlformats.org/spreadsheetml/2006/main" count="133" uniqueCount="58">
  <si>
    <t>Description</t>
  </si>
  <si>
    <t>Anu Dairy is a store which buys and sells milk, curd and lassi.</t>
  </si>
  <si>
    <t>Anu Dairy buys a unit of milk for Rs 90 and sells it for Rs 100. Every day it purchases 70 units of milk and sells all of them.</t>
  </si>
  <si>
    <t>It buys a unit of curd for Rs 40 and sells it for Rs 70. Every day it purchases 50 units of curd and sells all of them.</t>
  </si>
  <si>
    <t>It buys a unit of lassi for Rs 50 and sells it for Rs 80. Every day it purchases 80 units of lassi and sells all of them.</t>
  </si>
  <si>
    <t>Compute the sales and costs of the store for 15 days.</t>
  </si>
  <si>
    <t>Compute the cash and other balances for the store.</t>
  </si>
  <si>
    <t>Items</t>
  </si>
  <si>
    <t>Cost Price</t>
  </si>
  <si>
    <t>Selling Price</t>
  </si>
  <si>
    <t>Daily Purchase</t>
  </si>
  <si>
    <t>Daily Sold</t>
  </si>
  <si>
    <t>Milk</t>
  </si>
  <si>
    <t>Curd</t>
  </si>
  <si>
    <t>Lassi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</si>
  <si>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</si>
  <si>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</si>
  <si>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</si>
  <si>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</si>
  <si>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</si>
  <si>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</si>
  <si>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</si>
  <si>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</si>
  <si>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</si>
  <si>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</si>
  <si>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</si>
  <si>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</si>
  <si>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</si>
  <si>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</si>
  <si>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</si>
  <si>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</si>
  <si>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 (Qty)</t>
  </si>
  <si>
    <t>Sales (in Rs)</t>
  </si>
  <si>
    <t>Total Sales</t>
  </si>
  <si>
    <t>Cost of Purchase (in Rs)</t>
  </si>
  <si>
    <t>Total Cost of Purchase</t>
  </si>
  <si>
    <t>Profit</t>
  </si>
  <si>
    <t>Purchases (in Rs)</t>
  </si>
  <si>
    <t xml:space="preserve">Total Purchase </t>
  </si>
  <si>
    <t>Cash Inflow</t>
  </si>
  <si>
    <t>Cast received by Sales</t>
  </si>
  <si>
    <t>Cash outflow</t>
  </si>
  <si>
    <t>Cash paid for purchases</t>
  </si>
  <si>
    <t>Net Cash for the day</t>
  </si>
  <si>
    <t>Cash in hand</t>
  </si>
  <si>
    <t>Opening Cash</t>
  </si>
  <si>
    <t>Net cash for the day</t>
  </si>
  <si>
    <t>Closing Cash</t>
  </si>
  <si>
    <t>Assets</t>
  </si>
  <si>
    <t>Cash in Hand</t>
  </si>
  <si>
    <t>Total Assets(TA)</t>
  </si>
  <si>
    <t>Liabilities</t>
  </si>
  <si>
    <t>Total Liabilities(TL)</t>
  </si>
  <si>
    <t>Difference 1 (TA-TL)</t>
  </si>
  <si>
    <t>Opening Profit</t>
  </si>
  <si>
    <t>Profit for the day</t>
  </si>
  <si>
    <t>Accumulated Profit</t>
  </si>
  <si>
    <t>Difference 2 (Diff1-AP)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</si>
</sst>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sz val="18.0"/>
      <color theme="1"/>
      <name val="Arial"/>
    </font>
    <font>
      <sz val="12.0"/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1" fillId="3" fontId="2" numFmtId="0" xfId="0" applyAlignment="1" applyBorder="1" applyFill="1" applyFont="1">
      <alignment vertical="bottom"/>
    </xf>
    <xf borderId="2" fillId="3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3" fillId="0" fontId="5" numFmtId="0" xfId="0" applyAlignment="1" applyBorder="1" applyFont="1">
      <alignment vertical="bottom"/>
    </xf>
    <xf borderId="4" fillId="0" fontId="2" numFmtId="3" xfId="0" applyAlignment="1" applyBorder="1" applyFont="1" applyNumberFormat="1">
      <alignment horizontal="right" vertical="bottom"/>
    </xf>
    <xf borderId="4" fillId="0" fontId="2" numFmtId="3" xfId="0" applyAlignment="1" applyBorder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2" fillId="3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0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</row>
    <row r="2">
      <c r="A2" s="2" t="s">
        <v>12</v>
      </c>
      <c r="B2" s="8">
        <v>90.0</v>
      </c>
      <c r="C2" s="8">
        <v>100.0</v>
      </c>
      <c r="D2" s="8">
        <v>70.0</v>
      </c>
      <c r="E2" s="8">
        <v>70.0</v>
      </c>
    </row>
    <row r="3">
      <c r="A3" s="2" t="s">
        <v>13</v>
      </c>
      <c r="B3" s="8">
        <v>40.0</v>
      </c>
      <c r="C3" s="8">
        <v>70.0</v>
      </c>
      <c r="D3" s="8">
        <v>50.0</v>
      </c>
      <c r="E3" s="8">
        <v>50.0</v>
      </c>
    </row>
    <row r="4">
      <c r="A4" s="2" t="s">
        <v>14</v>
      </c>
      <c r="B4" s="8">
        <v>50.0</v>
      </c>
      <c r="C4" s="8">
        <v>80.0</v>
      </c>
      <c r="D4" s="8">
        <v>80.0</v>
      </c>
      <c r="E4" s="8">
        <v>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38"/>
  </cols>
  <sheetData>
    <row r="1">
      <c r="A1" s="9"/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</row>
    <row r="2">
      <c r="A2" s="11" t="s">
        <v>30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12</v>
      </c>
      <c r="B3" s="13">
        <f>Assumptions!$E2</f>
        <v>70</v>
      </c>
      <c r="C3" s="13">
        <f>Assumptions!$E2</f>
        <v>70</v>
      </c>
      <c r="D3" s="13">
        <f>Assumptions!$E2</f>
        <v>70</v>
      </c>
      <c r="E3" s="13">
        <f>Assumptions!$E2</f>
        <v>70</v>
      </c>
      <c r="F3" s="13">
        <f>Assumptions!$E2</f>
        <v>70</v>
      </c>
      <c r="G3" s="13">
        <f>Assumptions!$E2</f>
        <v>70</v>
      </c>
      <c r="H3" s="13">
        <f>Assumptions!$E2</f>
        <v>70</v>
      </c>
      <c r="I3" s="13">
        <f>Assumptions!$E2</f>
        <v>70</v>
      </c>
      <c r="J3" s="13">
        <f>Assumptions!$E2</f>
        <v>70</v>
      </c>
      <c r="K3" s="13">
        <f>Assumptions!$E2</f>
        <v>70</v>
      </c>
      <c r="L3" s="13">
        <f>Assumptions!$E2</f>
        <v>70</v>
      </c>
      <c r="M3" s="13">
        <f>Assumptions!$E2</f>
        <v>70</v>
      </c>
      <c r="N3" s="13">
        <f>Assumptions!$E2</f>
        <v>70</v>
      </c>
      <c r="O3" s="13">
        <f>Assumptions!$E2</f>
        <v>70</v>
      </c>
      <c r="P3" s="13">
        <f>Assumptions!$E2</f>
        <v>70</v>
      </c>
    </row>
    <row r="4">
      <c r="A4" s="11" t="s">
        <v>13</v>
      </c>
      <c r="B4" s="13">
        <f>Assumptions!$E3</f>
        <v>50</v>
      </c>
      <c r="C4" s="13">
        <f>Assumptions!$E3</f>
        <v>50</v>
      </c>
      <c r="D4" s="13">
        <f>Assumptions!$E3</f>
        <v>50</v>
      </c>
      <c r="E4" s="13">
        <f>Assumptions!$E3</f>
        <v>50</v>
      </c>
      <c r="F4" s="13">
        <f>Assumptions!$E3</f>
        <v>50</v>
      </c>
      <c r="G4" s="13">
        <f>Assumptions!$E3</f>
        <v>50</v>
      </c>
      <c r="H4" s="13">
        <f>Assumptions!$E3</f>
        <v>50</v>
      </c>
      <c r="I4" s="13">
        <f>Assumptions!$E3</f>
        <v>50</v>
      </c>
      <c r="J4" s="13">
        <f>Assumptions!$E3</f>
        <v>50</v>
      </c>
      <c r="K4" s="13">
        <f>Assumptions!$E3</f>
        <v>50</v>
      </c>
      <c r="L4" s="13">
        <f>Assumptions!$E3</f>
        <v>50</v>
      </c>
      <c r="M4" s="13">
        <f>Assumptions!$E3</f>
        <v>50</v>
      </c>
      <c r="N4" s="13">
        <f>Assumptions!$E3</f>
        <v>50</v>
      </c>
      <c r="O4" s="13">
        <f>Assumptions!$E3</f>
        <v>50</v>
      </c>
      <c r="P4" s="13">
        <f>Assumptions!$E3</f>
        <v>50</v>
      </c>
    </row>
    <row r="5">
      <c r="A5" s="11" t="s">
        <v>14</v>
      </c>
      <c r="B5" s="13">
        <f>Assumptions!$E4</f>
        <v>80</v>
      </c>
      <c r="C5" s="13">
        <f>Assumptions!$E4</f>
        <v>80</v>
      </c>
      <c r="D5" s="13">
        <f>Assumptions!$E4</f>
        <v>80</v>
      </c>
      <c r="E5" s="13">
        <f>Assumptions!$E4</f>
        <v>80</v>
      </c>
      <c r="F5" s="13">
        <f>Assumptions!$E4</f>
        <v>80</v>
      </c>
      <c r="G5" s="13">
        <f>Assumptions!$E4</f>
        <v>80</v>
      </c>
      <c r="H5" s="13">
        <f>Assumptions!$E4</f>
        <v>80</v>
      </c>
      <c r="I5" s="13">
        <f>Assumptions!$E4</f>
        <v>80</v>
      </c>
      <c r="J5" s="13">
        <f>Assumptions!$E4</f>
        <v>80</v>
      </c>
      <c r="K5" s="13">
        <f>Assumptions!$E4</f>
        <v>80</v>
      </c>
      <c r="L5" s="13">
        <f>Assumptions!$E4</f>
        <v>80</v>
      </c>
      <c r="M5" s="13">
        <f>Assumptions!$E4</f>
        <v>80</v>
      </c>
      <c r="N5" s="13">
        <f>Assumptions!$E4</f>
        <v>80</v>
      </c>
      <c r="O5" s="13">
        <f>Assumptions!$E4</f>
        <v>80</v>
      </c>
      <c r="P5" s="13">
        <f>Assumptions!$E4</f>
        <v>80</v>
      </c>
    </row>
    <row r="6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1" t="s">
        <v>31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>
      <c r="A9" s="11" t="s">
        <v>12</v>
      </c>
      <c r="B9" s="13">
        <f>Assumptions!$D2</f>
        <v>70</v>
      </c>
      <c r="C9" s="13">
        <f>Assumptions!$D2</f>
        <v>70</v>
      </c>
      <c r="D9" s="13">
        <f>Assumptions!$D2</f>
        <v>70</v>
      </c>
      <c r="E9" s="13">
        <f>Assumptions!$D2</f>
        <v>70</v>
      </c>
      <c r="F9" s="13">
        <f>Assumptions!$D2</f>
        <v>70</v>
      </c>
      <c r="G9" s="13">
        <f>Assumptions!$D2</f>
        <v>70</v>
      </c>
      <c r="H9" s="13">
        <f>Assumptions!$D2</f>
        <v>70</v>
      </c>
      <c r="I9" s="13">
        <f>Assumptions!$D2</f>
        <v>70</v>
      </c>
      <c r="J9" s="13">
        <f>Assumptions!$D2</f>
        <v>70</v>
      </c>
      <c r="K9" s="13">
        <f>Assumptions!$D2</f>
        <v>70</v>
      </c>
      <c r="L9" s="13">
        <f>Assumptions!$D2</f>
        <v>70</v>
      </c>
      <c r="M9" s="13">
        <f>Assumptions!$D2</f>
        <v>70</v>
      </c>
      <c r="N9" s="13">
        <f>Assumptions!$D2</f>
        <v>70</v>
      </c>
      <c r="O9" s="13">
        <f>Assumptions!$D2</f>
        <v>70</v>
      </c>
      <c r="P9" s="13">
        <f>Assumptions!$D2</f>
        <v>70</v>
      </c>
    </row>
    <row r="10">
      <c r="A10" s="11" t="s">
        <v>13</v>
      </c>
      <c r="B10" s="13">
        <f>Assumptions!$D3</f>
        <v>50</v>
      </c>
      <c r="C10" s="13">
        <f>Assumptions!$D3</f>
        <v>50</v>
      </c>
      <c r="D10" s="13">
        <f>Assumptions!$D3</f>
        <v>50</v>
      </c>
      <c r="E10" s="13">
        <f>Assumptions!$D3</f>
        <v>50</v>
      </c>
      <c r="F10" s="13">
        <f>Assumptions!$D3</f>
        <v>50</v>
      </c>
      <c r="G10" s="13">
        <f>Assumptions!$D3</f>
        <v>50</v>
      </c>
      <c r="H10" s="13">
        <f>Assumptions!$D3</f>
        <v>50</v>
      </c>
      <c r="I10" s="13">
        <f>Assumptions!$D3</f>
        <v>50</v>
      </c>
      <c r="J10" s="13">
        <f>Assumptions!$D3</f>
        <v>50</v>
      </c>
      <c r="K10" s="13">
        <f>Assumptions!$D3</f>
        <v>50</v>
      </c>
      <c r="L10" s="13">
        <f>Assumptions!$D3</f>
        <v>50</v>
      </c>
      <c r="M10" s="13">
        <f>Assumptions!$D3</f>
        <v>50</v>
      </c>
      <c r="N10" s="13">
        <f>Assumptions!$D3</f>
        <v>50</v>
      </c>
      <c r="O10" s="13">
        <f>Assumptions!$D3</f>
        <v>50</v>
      </c>
      <c r="P10" s="13">
        <f>Assumptions!$D3</f>
        <v>50</v>
      </c>
    </row>
    <row r="11">
      <c r="A11" s="11" t="s">
        <v>14</v>
      </c>
      <c r="B11" s="13">
        <f>Assumptions!$D4</f>
        <v>80</v>
      </c>
      <c r="C11" s="13">
        <f>Assumptions!$D4</f>
        <v>80</v>
      </c>
      <c r="D11" s="13">
        <f>Assumptions!$D4</f>
        <v>80</v>
      </c>
      <c r="E11" s="13">
        <f>Assumptions!$D4</f>
        <v>80</v>
      </c>
      <c r="F11" s="13">
        <f>Assumptions!$D4</f>
        <v>80</v>
      </c>
      <c r="G11" s="13">
        <f>Assumptions!$D4</f>
        <v>80</v>
      </c>
      <c r="H11" s="13">
        <f>Assumptions!$D4</f>
        <v>80</v>
      </c>
      <c r="I11" s="13">
        <f>Assumptions!$D4</f>
        <v>80</v>
      </c>
      <c r="J11" s="13">
        <f>Assumptions!$D4</f>
        <v>80</v>
      </c>
      <c r="K11" s="13">
        <f>Assumptions!$D4</f>
        <v>80</v>
      </c>
      <c r="L11" s="13">
        <f>Assumptions!$D4</f>
        <v>80</v>
      </c>
      <c r="M11" s="13">
        <f>Assumptions!$D4</f>
        <v>80</v>
      </c>
      <c r="N11" s="13">
        <f>Assumptions!$D4</f>
        <v>80</v>
      </c>
      <c r="O11" s="13">
        <f>Assumptions!$D4</f>
        <v>80</v>
      </c>
      <c r="P11" s="13">
        <f>Assumptions!$D4</f>
        <v>80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0"/>
  </cols>
  <sheetData>
    <row r="1">
      <c r="A1" s="9"/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</row>
    <row r="2">
      <c r="A2" s="14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12</v>
      </c>
      <c r="B3" s="15">
        <f>'Calc-1'!B3*Assumptions!$C2</f>
        <v>7000</v>
      </c>
      <c r="C3" s="15">
        <f>'Calc-1'!C3*Assumptions!$C2</f>
        <v>7000</v>
      </c>
      <c r="D3" s="15">
        <f>'Calc-1'!D3*Assumptions!$C2</f>
        <v>7000</v>
      </c>
      <c r="E3" s="15">
        <f>'Calc-1'!E3*Assumptions!$C2</f>
        <v>7000</v>
      </c>
      <c r="F3" s="15">
        <f>'Calc-1'!F3*Assumptions!$C2</f>
        <v>7000</v>
      </c>
      <c r="G3" s="15">
        <f>'Calc-1'!G3*Assumptions!$C2</f>
        <v>7000</v>
      </c>
      <c r="H3" s="15">
        <f>'Calc-1'!H3*Assumptions!$C2</f>
        <v>7000</v>
      </c>
      <c r="I3" s="15">
        <f>'Calc-1'!I3*Assumptions!$C2</f>
        <v>7000</v>
      </c>
      <c r="J3" s="15">
        <f>'Calc-1'!J3*Assumptions!$C2</f>
        <v>7000</v>
      </c>
      <c r="K3" s="15">
        <f>'Calc-1'!K3*Assumptions!$C2</f>
        <v>7000</v>
      </c>
      <c r="L3" s="15">
        <f>'Calc-1'!L3*Assumptions!$C2</f>
        <v>7000</v>
      </c>
      <c r="M3" s="15">
        <f>'Calc-1'!M3*Assumptions!$C2</f>
        <v>7000</v>
      </c>
      <c r="N3" s="15">
        <f>'Calc-1'!N3*Assumptions!$C2</f>
        <v>7000</v>
      </c>
      <c r="O3" s="15">
        <f>'Calc-1'!O3*Assumptions!$C2</f>
        <v>7000</v>
      </c>
      <c r="P3" s="15">
        <f>'Calc-1'!P3*Assumptions!$C2</f>
        <v>7000</v>
      </c>
    </row>
    <row r="4">
      <c r="A4" s="11" t="s">
        <v>13</v>
      </c>
      <c r="B4" s="15">
        <f>'Calc-1'!B4*Assumptions!$C3</f>
        <v>3500</v>
      </c>
      <c r="C4" s="15">
        <f>'Calc-1'!C4*Assumptions!$C3</f>
        <v>3500</v>
      </c>
      <c r="D4" s="15">
        <f>'Calc-1'!D4*Assumptions!$C3</f>
        <v>3500</v>
      </c>
      <c r="E4" s="15">
        <f>'Calc-1'!E4*Assumptions!$C3</f>
        <v>3500</v>
      </c>
      <c r="F4" s="15">
        <f>'Calc-1'!F4*Assumptions!$C3</f>
        <v>3500</v>
      </c>
      <c r="G4" s="15">
        <f>'Calc-1'!G4*Assumptions!$C3</f>
        <v>3500</v>
      </c>
      <c r="H4" s="15">
        <f>'Calc-1'!H4*Assumptions!$C3</f>
        <v>3500</v>
      </c>
      <c r="I4" s="15">
        <f>'Calc-1'!I4*Assumptions!$C3</f>
        <v>3500</v>
      </c>
      <c r="J4" s="15">
        <f>'Calc-1'!J4*Assumptions!$C3</f>
        <v>3500</v>
      </c>
      <c r="K4" s="15">
        <f>'Calc-1'!K4*Assumptions!$C3</f>
        <v>3500</v>
      </c>
      <c r="L4" s="15">
        <f>'Calc-1'!L4*Assumptions!$C3</f>
        <v>3500</v>
      </c>
      <c r="M4" s="15">
        <f>'Calc-1'!M4*Assumptions!$C3</f>
        <v>3500</v>
      </c>
      <c r="N4" s="15">
        <f>'Calc-1'!N4*Assumptions!$C3</f>
        <v>3500</v>
      </c>
      <c r="O4" s="15">
        <f>'Calc-1'!O4*Assumptions!$C3</f>
        <v>3500</v>
      </c>
      <c r="P4" s="15">
        <f>'Calc-1'!P4*Assumptions!$C3</f>
        <v>3500</v>
      </c>
    </row>
    <row r="5">
      <c r="A5" s="11" t="s">
        <v>14</v>
      </c>
      <c r="B5" s="15">
        <f>'Calc-1'!B5*Assumptions!$C4</f>
        <v>6400</v>
      </c>
      <c r="C5" s="15">
        <f>'Calc-1'!C5*Assumptions!$C4</f>
        <v>6400</v>
      </c>
      <c r="D5" s="15">
        <f>'Calc-1'!D5*Assumptions!$C4</f>
        <v>6400</v>
      </c>
      <c r="E5" s="15">
        <f>'Calc-1'!E5*Assumptions!$C4</f>
        <v>6400</v>
      </c>
      <c r="F5" s="15">
        <f>'Calc-1'!F5*Assumptions!$C4</f>
        <v>6400</v>
      </c>
      <c r="G5" s="15">
        <f>'Calc-1'!G5*Assumptions!$C4</f>
        <v>6400</v>
      </c>
      <c r="H5" s="15">
        <f>'Calc-1'!H5*Assumptions!$C4</f>
        <v>6400</v>
      </c>
      <c r="I5" s="15">
        <f>'Calc-1'!I5*Assumptions!$C4</f>
        <v>6400</v>
      </c>
      <c r="J5" s="15">
        <f>'Calc-1'!J5*Assumptions!$C4</f>
        <v>6400</v>
      </c>
      <c r="K5" s="15">
        <f>'Calc-1'!K5*Assumptions!$C4</f>
        <v>6400</v>
      </c>
      <c r="L5" s="15">
        <f>'Calc-1'!L5*Assumptions!$C4</f>
        <v>6400</v>
      </c>
      <c r="M5" s="15">
        <f>'Calc-1'!M5*Assumptions!$C4</f>
        <v>6400</v>
      </c>
      <c r="N5" s="15">
        <f>'Calc-1'!N5*Assumptions!$C4</f>
        <v>6400</v>
      </c>
      <c r="O5" s="15">
        <f>'Calc-1'!O5*Assumptions!$C4</f>
        <v>6400</v>
      </c>
      <c r="P5" s="15">
        <f>'Calc-1'!P5*Assumptions!$C4</f>
        <v>6400</v>
      </c>
    </row>
    <row r="6">
      <c r="A6" s="14" t="s">
        <v>33</v>
      </c>
      <c r="B6" s="15">
        <f t="shared" ref="B6:P6" si="1">SUM(B3:B5)</f>
        <v>16900</v>
      </c>
      <c r="C6" s="15">
        <f t="shared" si="1"/>
        <v>16900</v>
      </c>
      <c r="D6" s="15">
        <f t="shared" si="1"/>
        <v>16900</v>
      </c>
      <c r="E6" s="15">
        <f t="shared" si="1"/>
        <v>16900</v>
      </c>
      <c r="F6" s="15">
        <f t="shared" si="1"/>
        <v>16900</v>
      </c>
      <c r="G6" s="15">
        <f t="shared" si="1"/>
        <v>16900</v>
      </c>
      <c r="H6" s="15">
        <f t="shared" si="1"/>
        <v>16900</v>
      </c>
      <c r="I6" s="15">
        <f t="shared" si="1"/>
        <v>16900</v>
      </c>
      <c r="J6" s="15">
        <f t="shared" si="1"/>
        <v>16900</v>
      </c>
      <c r="K6" s="15">
        <f t="shared" si="1"/>
        <v>16900</v>
      </c>
      <c r="L6" s="15">
        <f t="shared" si="1"/>
        <v>16900</v>
      </c>
      <c r="M6" s="15">
        <f t="shared" si="1"/>
        <v>16900</v>
      </c>
      <c r="N6" s="15">
        <f t="shared" si="1"/>
        <v>16900</v>
      </c>
      <c r="O6" s="15">
        <f t="shared" si="1"/>
        <v>16900</v>
      </c>
      <c r="P6" s="15">
        <f t="shared" si="1"/>
        <v>16900</v>
      </c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4" t="s">
        <v>34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>
      <c r="A9" s="11" t="s">
        <v>12</v>
      </c>
      <c r="B9" s="15">
        <f>'Calc-1'!B9*Assumptions!$B2</f>
        <v>6300</v>
      </c>
      <c r="C9" s="15">
        <f>'Calc-1'!C9*Assumptions!$B2</f>
        <v>6300</v>
      </c>
      <c r="D9" s="15">
        <f>'Calc-1'!D9*Assumptions!$B2</f>
        <v>6300</v>
      </c>
      <c r="E9" s="15">
        <f>'Calc-1'!E9*Assumptions!$B2</f>
        <v>6300</v>
      </c>
      <c r="F9" s="15">
        <f>'Calc-1'!F9*Assumptions!$B2</f>
        <v>6300</v>
      </c>
      <c r="G9" s="15">
        <f>'Calc-1'!G9*Assumptions!$B2</f>
        <v>6300</v>
      </c>
      <c r="H9" s="15">
        <f>'Calc-1'!H9*Assumptions!$B2</f>
        <v>6300</v>
      </c>
      <c r="I9" s="15">
        <f>'Calc-1'!I9*Assumptions!$B2</f>
        <v>6300</v>
      </c>
      <c r="J9" s="15">
        <f>'Calc-1'!J9*Assumptions!$B2</f>
        <v>6300</v>
      </c>
      <c r="K9" s="15">
        <f>'Calc-1'!K9*Assumptions!$B2</f>
        <v>6300</v>
      </c>
      <c r="L9" s="15">
        <f>'Calc-1'!L9*Assumptions!$B2</f>
        <v>6300</v>
      </c>
      <c r="M9" s="15">
        <f>'Calc-1'!M9*Assumptions!$B2</f>
        <v>6300</v>
      </c>
      <c r="N9" s="15">
        <f>'Calc-1'!N9*Assumptions!$B2</f>
        <v>6300</v>
      </c>
      <c r="O9" s="15">
        <f>'Calc-1'!O9*Assumptions!$B2</f>
        <v>6300</v>
      </c>
      <c r="P9" s="15">
        <f>'Calc-1'!P9*Assumptions!$B2</f>
        <v>6300</v>
      </c>
    </row>
    <row r="10">
      <c r="A10" s="11" t="s">
        <v>13</v>
      </c>
      <c r="B10" s="15">
        <f>'Calc-1'!B10*Assumptions!$B3</f>
        <v>2000</v>
      </c>
      <c r="C10" s="15">
        <f>'Calc-1'!C10*Assumptions!$B3</f>
        <v>2000</v>
      </c>
      <c r="D10" s="15">
        <f>'Calc-1'!D10*Assumptions!$B3</f>
        <v>2000</v>
      </c>
      <c r="E10" s="15">
        <f>'Calc-1'!E10*Assumptions!$B3</f>
        <v>2000</v>
      </c>
      <c r="F10" s="15">
        <f>'Calc-1'!F10*Assumptions!$B3</f>
        <v>2000</v>
      </c>
      <c r="G10" s="15">
        <f>'Calc-1'!G10*Assumptions!$B3</f>
        <v>2000</v>
      </c>
      <c r="H10" s="15">
        <f>'Calc-1'!H10*Assumptions!$B3</f>
        <v>2000</v>
      </c>
      <c r="I10" s="15">
        <f>'Calc-1'!I10*Assumptions!$B3</f>
        <v>2000</v>
      </c>
      <c r="J10" s="15">
        <f>'Calc-1'!J10*Assumptions!$B3</f>
        <v>2000</v>
      </c>
      <c r="K10" s="15">
        <f>'Calc-1'!K10*Assumptions!$B3</f>
        <v>2000</v>
      </c>
      <c r="L10" s="15">
        <f>'Calc-1'!L10*Assumptions!$B3</f>
        <v>2000</v>
      </c>
      <c r="M10" s="15">
        <f>'Calc-1'!M10*Assumptions!$B3</f>
        <v>2000</v>
      </c>
      <c r="N10" s="15">
        <f>'Calc-1'!N10*Assumptions!$B3</f>
        <v>2000</v>
      </c>
      <c r="O10" s="15">
        <f>'Calc-1'!O10*Assumptions!$B3</f>
        <v>2000</v>
      </c>
      <c r="P10" s="15">
        <f>'Calc-1'!P10*Assumptions!$B3</f>
        <v>2000</v>
      </c>
    </row>
    <row r="11">
      <c r="A11" s="11" t="s">
        <v>14</v>
      </c>
      <c r="B11" s="15">
        <f>'Calc-1'!B11*Assumptions!$B4</f>
        <v>4000</v>
      </c>
      <c r="C11" s="15">
        <f>'Calc-1'!C11*Assumptions!$B4</f>
        <v>4000</v>
      </c>
      <c r="D11" s="15">
        <f>'Calc-1'!D11*Assumptions!$B4</f>
        <v>4000</v>
      </c>
      <c r="E11" s="15">
        <f>'Calc-1'!E11*Assumptions!$B4</f>
        <v>4000</v>
      </c>
      <c r="F11" s="15">
        <f>'Calc-1'!F11*Assumptions!$B4</f>
        <v>4000</v>
      </c>
      <c r="G11" s="15">
        <f>'Calc-1'!G11*Assumptions!$B4</f>
        <v>4000</v>
      </c>
      <c r="H11" s="15">
        <f>'Calc-1'!H11*Assumptions!$B4</f>
        <v>4000</v>
      </c>
      <c r="I11" s="15">
        <f>'Calc-1'!I11*Assumptions!$B4</f>
        <v>4000</v>
      </c>
      <c r="J11" s="15">
        <f>'Calc-1'!J11*Assumptions!$B4</f>
        <v>4000</v>
      </c>
      <c r="K11" s="15">
        <f>'Calc-1'!K11*Assumptions!$B4</f>
        <v>4000</v>
      </c>
      <c r="L11" s="15">
        <f>'Calc-1'!L11*Assumptions!$B4</f>
        <v>4000</v>
      </c>
      <c r="M11" s="15">
        <f>'Calc-1'!M11*Assumptions!$B4</f>
        <v>4000</v>
      </c>
      <c r="N11" s="15">
        <f>'Calc-1'!N11*Assumptions!$B4</f>
        <v>4000</v>
      </c>
      <c r="O11" s="15">
        <f>'Calc-1'!O11*Assumptions!$B4</f>
        <v>4000</v>
      </c>
      <c r="P11" s="15">
        <f>'Calc-1'!P11*Assumptions!$B4</f>
        <v>4000</v>
      </c>
    </row>
    <row r="12">
      <c r="A12" s="14" t="s">
        <v>35</v>
      </c>
      <c r="B12" s="15">
        <f t="shared" ref="B12:P12" si="2">SUM(B9:B11)</f>
        <v>12300</v>
      </c>
      <c r="C12" s="15">
        <f t="shared" si="2"/>
        <v>12300</v>
      </c>
      <c r="D12" s="15">
        <f t="shared" si="2"/>
        <v>12300</v>
      </c>
      <c r="E12" s="15">
        <f t="shared" si="2"/>
        <v>12300</v>
      </c>
      <c r="F12" s="15">
        <f t="shared" si="2"/>
        <v>12300</v>
      </c>
      <c r="G12" s="15">
        <f t="shared" si="2"/>
        <v>12300</v>
      </c>
      <c r="H12" s="15">
        <f t="shared" si="2"/>
        <v>12300</v>
      </c>
      <c r="I12" s="15">
        <f t="shared" si="2"/>
        <v>12300</v>
      </c>
      <c r="J12" s="15">
        <f t="shared" si="2"/>
        <v>12300</v>
      </c>
      <c r="K12" s="15">
        <f t="shared" si="2"/>
        <v>12300</v>
      </c>
      <c r="L12" s="15">
        <f t="shared" si="2"/>
        <v>12300</v>
      </c>
      <c r="M12" s="15">
        <f t="shared" si="2"/>
        <v>12300</v>
      </c>
      <c r="N12" s="15">
        <f t="shared" si="2"/>
        <v>12300</v>
      </c>
      <c r="O12" s="15">
        <f t="shared" si="2"/>
        <v>12300</v>
      </c>
      <c r="P12" s="15">
        <f t="shared" si="2"/>
        <v>12300</v>
      </c>
    </row>
    <row r="1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>
      <c r="A14" s="14" t="s">
        <v>36</v>
      </c>
      <c r="B14" s="15">
        <f t="shared" ref="B14:P14" si="3">B6-B12</f>
        <v>4600</v>
      </c>
      <c r="C14" s="15">
        <f t="shared" si="3"/>
        <v>4600</v>
      </c>
      <c r="D14" s="15">
        <f t="shared" si="3"/>
        <v>4600</v>
      </c>
      <c r="E14" s="15">
        <f t="shared" si="3"/>
        <v>4600</v>
      </c>
      <c r="F14" s="15">
        <f t="shared" si="3"/>
        <v>4600</v>
      </c>
      <c r="G14" s="15">
        <f t="shared" si="3"/>
        <v>4600</v>
      </c>
      <c r="H14" s="15">
        <f t="shared" si="3"/>
        <v>4600</v>
      </c>
      <c r="I14" s="15">
        <f t="shared" si="3"/>
        <v>4600</v>
      </c>
      <c r="J14" s="15">
        <f t="shared" si="3"/>
        <v>4600</v>
      </c>
      <c r="K14" s="15">
        <f t="shared" si="3"/>
        <v>4600</v>
      </c>
      <c r="L14" s="15">
        <f t="shared" si="3"/>
        <v>4600</v>
      </c>
      <c r="M14" s="15">
        <f t="shared" si="3"/>
        <v>4600</v>
      </c>
      <c r="N14" s="15">
        <f t="shared" si="3"/>
        <v>4600</v>
      </c>
      <c r="O14" s="15">
        <f t="shared" si="3"/>
        <v>4600</v>
      </c>
      <c r="P14" s="15">
        <f t="shared" si="3"/>
        <v>4600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16" width="7.38"/>
  </cols>
  <sheetData>
    <row r="1">
      <c r="A1" s="2"/>
      <c r="B1" s="17" t="s">
        <v>15</v>
      </c>
      <c r="C1" s="17" t="s">
        <v>16</v>
      </c>
      <c r="D1" s="17" t="s">
        <v>17</v>
      </c>
      <c r="E1" s="17" t="s">
        <v>18</v>
      </c>
      <c r="F1" s="17" t="s">
        <v>19</v>
      </c>
      <c r="G1" s="17" t="s">
        <v>20</v>
      </c>
      <c r="H1" s="17" t="s">
        <v>21</v>
      </c>
      <c r="I1" s="17" t="s">
        <v>22</v>
      </c>
      <c r="J1" s="17" t="s">
        <v>23</v>
      </c>
      <c r="K1" s="17" t="s">
        <v>24</v>
      </c>
      <c r="L1" s="17" t="s">
        <v>25</v>
      </c>
      <c r="M1" s="17" t="s">
        <v>26</v>
      </c>
      <c r="N1" s="17" t="s">
        <v>27</v>
      </c>
      <c r="O1" s="17" t="s">
        <v>28</v>
      </c>
      <c r="P1" s="17" t="s">
        <v>29</v>
      </c>
    </row>
    <row r="2">
      <c r="A2" s="2" t="s">
        <v>37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>
      <c r="A3" s="2" t="s">
        <v>12</v>
      </c>
      <c r="B3" s="18">
        <f>'Calc-1'!B9*Assumptions!$B2</f>
        <v>6300</v>
      </c>
      <c r="C3" s="18">
        <f>'Calc-1'!C9*Assumptions!$B2</f>
        <v>6300</v>
      </c>
      <c r="D3" s="18">
        <f>'Calc-1'!D9*Assumptions!$B2</f>
        <v>6300</v>
      </c>
      <c r="E3" s="18">
        <f>'Calc-1'!E9*Assumptions!$B2</f>
        <v>6300</v>
      </c>
      <c r="F3" s="18">
        <f>'Calc-1'!F9*Assumptions!$B2</f>
        <v>6300</v>
      </c>
      <c r="G3" s="18">
        <f>'Calc-1'!G9*Assumptions!$B2</f>
        <v>6300</v>
      </c>
      <c r="H3" s="18">
        <f>'Calc-1'!H9*Assumptions!$B2</f>
        <v>6300</v>
      </c>
      <c r="I3" s="18">
        <f>'Calc-1'!I9*Assumptions!$B2</f>
        <v>6300</v>
      </c>
      <c r="J3" s="18">
        <f>'Calc-1'!J9*Assumptions!$B2</f>
        <v>6300</v>
      </c>
      <c r="K3" s="18">
        <f>'Calc-1'!K9*Assumptions!$B2</f>
        <v>6300</v>
      </c>
      <c r="L3" s="18">
        <f>'Calc-1'!L9*Assumptions!$B2</f>
        <v>6300</v>
      </c>
      <c r="M3" s="18">
        <f>'Calc-1'!M9*Assumptions!$B2</f>
        <v>6300</v>
      </c>
      <c r="N3" s="18">
        <f>'Calc-1'!N9*Assumptions!$B2</f>
        <v>6300</v>
      </c>
      <c r="O3" s="18">
        <f>'Calc-1'!O9*Assumptions!$B2</f>
        <v>6300</v>
      </c>
      <c r="P3" s="18">
        <f>'Calc-1'!P9*Assumptions!$B2</f>
        <v>6300</v>
      </c>
    </row>
    <row r="4">
      <c r="A4" s="2" t="s">
        <v>13</v>
      </c>
      <c r="B4" s="18">
        <f>'Calc-1'!B10*Assumptions!$B3</f>
        <v>2000</v>
      </c>
      <c r="C4" s="18">
        <f>'Calc-1'!C10*Assumptions!$B3</f>
        <v>2000</v>
      </c>
      <c r="D4" s="18">
        <f>'Calc-1'!D10*Assumptions!$B3</f>
        <v>2000</v>
      </c>
      <c r="E4" s="18">
        <f>'Calc-1'!E10*Assumptions!$B3</f>
        <v>2000</v>
      </c>
      <c r="F4" s="18">
        <f>'Calc-1'!F10*Assumptions!$B3</f>
        <v>2000</v>
      </c>
      <c r="G4" s="18">
        <f>'Calc-1'!G10*Assumptions!$B3</f>
        <v>2000</v>
      </c>
      <c r="H4" s="18">
        <f>'Calc-1'!H10*Assumptions!$B3</f>
        <v>2000</v>
      </c>
      <c r="I4" s="18">
        <f>'Calc-1'!I10*Assumptions!$B3</f>
        <v>2000</v>
      </c>
      <c r="J4" s="18">
        <f>'Calc-1'!J10*Assumptions!$B3</f>
        <v>2000</v>
      </c>
      <c r="K4" s="18">
        <f>'Calc-1'!K10*Assumptions!$B3</f>
        <v>2000</v>
      </c>
      <c r="L4" s="18">
        <f>'Calc-1'!L10*Assumptions!$B3</f>
        <v>2000</v>
      </c>
      <c r="M4" s="18">
        <f>'Calc-1'!M10*Assumptions!$B3</f>
        <v>2000</v>
      </c>
      <c r="N4" s="18">
        <f>'Calc-1'!N10*Assumptions!$B3</f>
        <v>2000</v>
      </c>
      <c r="O4" s="18">
        <f>'Calc-1'!O10*Assumptions!$B3</f>
        <v>2000</v>
      </c>
      <c r="P4" s="18">
        <f>'Calc-1'!P10*Assumptions!$B3</f>
        <v>2000</v>
      </c>
    </row>
    <row r="5">
      <c r="A5" s="2" t="s">
        <v>14</v>
      </c>
      <c r="B5" s="18">
        <f>'Calc-1'!B11*Assumptions!$B4</f>
        <v>4000</v>
      </c>
      <c r="C5" s="18">
        <f>'Calc-1'!C11*Assumptions!$B4</f>
        <v>4000</v>
      </c>
      <c r="D5" s="18">
        <f>'Calc-1'!D11*Assumptions!$B4</f>
        <v>4000</v>
      </c>
      <c r="E5" s="18">
        <f>'Calc-1'!E11*Assumptions!$B4</f>
        <v>4000</v>
      </c>
      <c r="F5" s="18">
        <f>'Calc-1'!F11*Assumptions!$B4</f>
        <v>4000</v>
      </c>
      <c r="G5" s="18">
        <f>'Calc-1'!G11*Assumptions!$B4</f>
        <v>4000</v>
      </c>
      <c r="H5" s="18">
        <f>'Calc-1'!H11*Assumptions!$B4</f>
        <v>4000</v>
      </c>
      <c r="I5" s="18">
        <f>'Calc-1'!I11*Assumptions!$B4</f>
        <v>4000</v>
      </c>
      <c r="J5" s="18">
        <f>'Calc-1'!J11*Assumptions!$B4</f>
        <v>4000</v>
      </c>
      <c r="K5" s="18">
        <f>'Calc-1'!K11*Assumptions!$B4</f>
        <v>4000</v>
      </c>
      <c r="L5" s="18">
        <f>'Calc-1'!L11*Assumptions!$B4</f>
        <v>4000</v>
      </c>
      <c r="M5" s="18">
        <f>'Calc-1'!M11*Assumptions!$B4</f>
        <v>4000</v>
      </c>
      <c r="N5" s="18">
        <f>'Calc-1'!N11*Assumptions!$B4</f>
        <v>4000</v>
      </c>
      <c r="O5" s="18">
        <f>'Calc-1'!O11*Assumptions!$B4</f>
        <v>4000</v>
      </c>
      <c r="P5" s="18">
        <f>'Calc-1'!P11*Assumptions!$B4</f>
        <v>4000</v>
      </c>
    </row>
    <row r="6">
      <c r="A6" s="2" t="s">
        <v>38</v>
      </c>
      <c r="B6" s="18">
        <f t="shared" ref="B6:P6" si="1">SUM(B3:B5)</f>
        <v>12300</v>
      </c>
      <c r="C6" s="18">
        <f t="shared" si="1"/>
        <v>12300</v>
      </c>
      <c r="D6" s="18">
        <f t="shared" si="1"/>
        <v>12300</v>
      </c>
      <c r="E6" s="18">
        <f t="shared" si="1"/>
        <v>12300</v>
      </c>
      <c r="F6" s="18">
        <f t="shared" si="1"/>
        <v>12300</v>
      </c>
      <c r="G6" s="18">
        <f t="shared" si="1"/>
        <v>12300</v>
      </c>
      <c r="H6" s="18">
        <f t="shared" si="1"/>
        <v>12300</v>
      </c>
      <c r="I6" s="18">
        <f t="shared" si="1"/>
        <v>12300</v>
      </c>
      <c r="J6" s="18">
        <f t="shared" si="1"/>
        <v>12300</v>
      </c>
      <c r="K6" s="18">
        <f t="shared" si="1"/>
        <v>12300</v>
      </c>
      <c r="L6" s="18">
        <f t="shared" si="1"/>
        <v>12300</v>
      </c>
      <c r="M6" s="18">
        <f t="shared" si="1"/>
        <v>12300</v>
      </c>
      <c r="N6" s="18">
        <f t="shared" si="1"/>
        <v>12300</v>
      </c>
      <c r="O6" s="18">
        <f t="shared" si="1"/>
        <v>12300</v>
      </c>
      <c r="P6" s="18">
        <f t="shared" si="1"/>
        <v>12300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5"/>
  </cols>
  <sheetData>
    <row r="1">
      <c r="A1" s="9"/>
      <c r="B1" s="19" t="s">
        <v>15</v>
      </c>
      <c r="C1" s="19" t="s">
        <v>16</v>
      </c>
      <c r="D1" s="19" t="s">
        <v>17</v>
      </c>
      <c r="E1" s="19" t="s">
        <v>18</v>
      </c>
      <c r="F1" s="19" t="s">
        <v>19</v>
      </c>
      <c r="G1" s="19" t="s">
        <v>20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25</v>
      </c>
      <c r="M1" s="19" t="s">
        <v>26</v>
      </c>
      <c r="N1" s="19" t="s">
        <v>27</v>
      </c>
      <c r="O1" s="19" t="s">
        <v>28</v>
      </c>
      <c r="P1" s="19" t="s">
        <v>29</v>
      </c>
    </row>
    <row r="2">
      <c r="A2" s="11" t="s">
        <v>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40</v>
      </c>
      <c r="B3" s="15">
        <f>'Sales and Cost'!B6</f>
        <v>16900</v>
      </c>
      <c r="C3" s="15">
        <f>'Sales and Cost'!C6</f>
        <v>16900</v>
      </c>
      <c r="D3" s="15">
        <f>'Sales and Cost'!D6</f>
        <v>16900</v>
      </c>
      <c r="E3" s="15">
        <f>'Sales and Cost'!E6</f>
        <v>16900</v>
      </c>
      <c r="F3" s="15">
        <f>'Sales and Cost'!F6</f>
        <v>16900</v>
      </c>
      <c r="G3" s="15">
        <f>'Sales and Cost'!G6</f>
        <v>16900</v>
      </c>
      <c r="H3" s="15">
        <f>'Sales and Cost'!H6</f>
        <v>16900</v>
      </c>
      <c r="I3" s="15">
        <f>'Sales and Cost'!I6</f>
        <v>16900</v>
      </c>
      <c r="J3" s="15">
        <f>'Sales and Cost'!J6</f>
        <v>16900</v>
      </c>
      <c r="K3" s="15">
        <f>'Sales and Cost'!K6</f>
        <v>16900</v>
      </c>
      <c r="L3" s="15">
        <f>'Sales and Cost'!L6</f>
        <v>16900</v>
      </c>
      <c r="M3" s="15">
        <f>'Sales and Cost'!M6</f>
        <v>16900</v>
      </c>
      <c r="N3" s="15">
        <f>'Sales and Cost'!N6</f>
        <v>16900</v>
      </c>
      <c r="O3" s="15">
        <f>'Sales and Cost'!O6</f>
        <v>16900</v>
      </c>
      <c r="P3" s="15">
        <f>'Sales and Cost'!P6</f>
        <v>16900</v>
      </c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A5" s="11" t="s">
        <v>41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A6" s="11" t="s">
        <v>42</v>
      </c>
      <c r="B6" s="15">
        <f>Purchases!B6</f>
        <v>12300</v>
      </c>
      <c r="C6" s="15">
        <f>Purchases!C6</f>
        <v>12300</v>
      </c>
      <c r="D6" s="15">
        <f>Purchases!D6</f>
        <v>12300</v>
      </c>
      <c r="E6" s="15">
        <f>Purchases!E6</f>
        <v>12300</v>
      </c>
      <c r="F6" s="15">
        <f>Purchases!F6</f>
        <v>12300</v>
      </c>
      <c r="G6" s="15">
        <f>Purchases!G6</f>
        <v>12300</v>
      </c>
      <c r="H6" s="15">
        <f>Purchases!H6</f>
        <v>12300</v>
      </c>
      <c r="I6" s="15">
        <f>Purchases!I6</f>
        <v>12300</v>
      </c>
      <c r="J6" s="15">
        <f>Purchases!J6</f>
        <v>12300</v>
      </c>
      <c r="K6" s="15">
        <f>Purchases!K6</f>
        <v>12300</v>
      </c>
      <c r="L6" s="15">
        <f>Purchases!L6</f>
        <v>12300</v>
      </c>
      <c r="M6" s="15">
        <f>Purchases!M6</f>
        <v>12300</v>
      </c>
      <c r="N6" s="15">
        <f>Purchases!N6</f>
        <v>12300</v>
      </c>
      <c r="O6" s="15">
        <f>Purchases!O6</f>
        <v>12300</v>
      </c>
      <c r="P6" s="15">
        <f>Purchases!P6</f>
        <v>12300</v>
      </c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1" t="s">
        <v>43</v>
      </c>
      <c r="B8" s="15">
        <f t="shared" ref="B8:P8" si="1">B3-B6</f>
        <v>4600</v>
      </c>
      <c r="C8" s="15">
        <f t="shared" si="1"/>
        <v>4600</v>
      </c>
      <c r="D8" s="15">
        <f t="shared" si="1"/>
        <v>4600</v>
      </c>
      <c r="E8" s="15">
        <f t="shared" si="1"/>
        <v>4600</v>
      </c>
      <c r="F8" s="15">
        <f t="shared" si="1"/>
        <v>4600</v>
      </c>
      <c r="G8" s="15">
        <f t="shared" si="1"/>
        <v>4600</v>
      </c>
      <c r="H8" s="15">
        <f t="shared" si="1"/>
        <v>4600</v>
      </c>
      <c r="I8" s="15">
        <f t="shared" si="1"/>
        <v>4600</v>
      </c>
      <c r="J8" s="15">
        <f t="shared" si="1"/>
        <v>4600</v>
      </c>
      <c r="K8" s="15">
        <f t="shared" si="1"/>
        <v>4600</v>
      </c>
      <c r="L8" s="15">
        <f t="shared" si="1"/>
        <v>4600</v>
      </c>
      <c r="M8" s="15">
        <f t="shared" si="1"/>
        <v>4600</v>
      </c>
      <c r="N8" s="15">
        <f t="shared" si="1"/>
        <v>4600</v>
      </c>
      <c r="O8" s="15">
        <f t="shared" si="1"/>
        <v>4600</v>
      </c>
      <c r="P8" s="15">
        <f t="shared" si="1"/>
        <v>4600</v>
      </c>
    </row>
    <row r="9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A10" s="11" t="s">
        <v>44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A11" s="11" t="s">
        <v>45</v>
      </c>
      <c r="B11" s="13">
        <v>0.0</v>
      </c>
      <c r="C11" s="15">
        <f t="shared" ref="C11:P11" si="2">B13</f>
        <v>4600</v>
      </c>
      <c r="D11" s="15">
        <f t="shared" si="2"/>
        <v>9200</v>
      </c>
      <c r="E11" s="15">
        <f t="shared" si="2"/>
        <v>13800</v>
      </c>
      <c r="F11" s="15">
        <f t="shared" si="2"/>
        <v>18400</v>
      </c>
      <c r="G11" s="15">
        <f t="shared" si="2"/>
        <v>23000</v>
      </c>
      <c r="H11" s="15">
        <f t="shared" si="2"/>
        <v>27600</v>
      </c>
      <c r="I11" s="15">
        <f t="shared" si="2"/>
        <v>32200</v>
      </c>
      <c r="J11" s="15">
        <f t="shared" si="2"/>
        <v>36800</v>
      </c>
      <c r="K11" s="15">
        <f t="shared" si="2"/>
        <v>41400</v>
      </c>
      <c r="L11" s="15">
        <f t="shared" si="2"/>
        <v>46000</v>
      </c>
      <c r="M11" s="15">
        <f t="shared" si="2"/>
        <v>50600</v>
      </c>
      <c r="N11" s="15">
        <f t="shared" si="2"/>
        <v>55200</v>
      </c>
      <c r="O11" s="15">
        <f t="shared" si="2"/>
        <v>59800</v>
      </c>
      <c r="P11" s="15">
        <f t="shared" si="2"/>
        <v>64400</v>
      </c>
    </row>
    <row r="12">
      <c r="A12" s="11" t="s">
        <v>46</v>
      </c>
      <c r="B12" s="15">
        <f t="shared" ref="B12:P12" si="3">B8</f>
        <v>4600</v>
      </c>
      <c r="C12" s="15">
        <f t="shared" si="3"/>
        <v>4600</v>
      </c>
      <c r="D12" s="15">
        <f t="shared" si="3"/>
        <v>4600</v>
      </c>
      <c r="E12" s="15">
        <f t="shared" si="3"/>
        <v>4600</v>
      </c>
      <c r="F12" s="15">
        <f t="shared" si="3"/>
        <v>4600</v>
      </c>
      <c r="G12" s="15">
        <f t="shared" si="3"/>
        <v>4600</v>
      </c>
      <c r="H12" s="15">
        <f t="shared" si="3"/>
        <v>4600</v>
      </c>
      <c r="I12" s="15">
        <f t="shared" si="3"/>
        <v>4600</v>
      </c>
      <c r="J12" s="15">
        <f t="shared" si="3"/>
        <v>4600</v>
      </c>
      <c r="K12" s="15">
        <f t="shared" si="3"/>
        <v>4600</v>
      </c>
      <c r="L12" s="15">
        <f t="shared" si="3"/>
        <v>4600</v>
      </c>
      <c r="M12" s="15">
        <f t="shared" si="3"/>
        <v>4600</v>
      </c>
      <c r="N12" s="15">
        <f t="shared" si="3"/>
        <v>4600</v>
      </c>
      <c r="O12" s="15">
        <f t="shared" si="3"/>
        <v>4600</v>
      </c>
      <c r="P12" s="15">
        <f t="shared" si="3"/>
        <v>4600</v>
      </c>
    </row>
    <row r="13">
      <c r="A13" s="11" t="s">
        <v>47</v>
      </c>
      <c r="B13" s="15">
        <f>B8</f>
        <v>4600</v>
      </c>
      <c r="C13" s="15">
        <f t="shared" ref="C13:P13" si="4">C11+C12</f>
        <v>9200</v>
      </c>
      <c r="D13" s="15">
        <f t="shared" si="4"/>
        <v>13800</v>
      </c>
      <c r="E13" s="15">
        <f t="shared" si="4"/>
        <v>18400</v>
      </c>
      <c r="F13" s="15">
        <f t="shared" si="4"/>
        <v>23000</v>
      </c>
      <c r="G13" s="15">
        <f t="shared" si="4"/>
        <v>27600</v>
      </c>
      <c r="H13" s="15">
        <f t="shared" si="4"/>
        <v>32200</v>
      </c>
      <c r="I13" s="15">
        <f t="shared" si="4"/>
        <v>36800</v>
      </c>
      <c r="J13" s="15">
        <f t="shared" si="4"/>
        <v>41400</v>
      </c>
      <c r="K13" s="15">
        <f t="shared" si="4"/>
        <v>46000</v>
      </c>
      <c r="L13" s="15">
        <f t="shared" si="4"/>
        <v>50600</v>
      </c>
      <c r="M13" s="15">
        <f t="shared" si="4"/>
        <v>55200</v>
      </c>
      <c r="N13" s="15">
        <f t="shared" si="4"/>
        <v>59800</v>
      </c>
      <c r="O13" s="15">
        <f t="shared" si="4"/>
        <v>64400</v>
      </c>
      <c r="P13" s="15">
        <f t="shared" si="4"/>
        <v>69000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6.75"/>
  </cols>
  <sheetData>
    <row r="1">
      <c r="A1" s="9"/>
      <c r="B1" s="19" t="s">
        <v>15</v>
      </c>
      <c r="C1" s="19" t="s">
        <v>16</v>
      </c>
      <c r="D1" s="19" t="s">
        <v>17</v>
      </c>
      <c r="E1" s="19" t="s">
        <v>18</v>
      </c>
      <c r="F1" s="19" t="s">
        <v>19</v>
      </c>
      <c r="G1" s="19" t="s">
        <v>20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25</v>
      </c>
      <c r="M1" s="19" t="s">
        <v>26</v>
      </c>
      <c r="N1" s="19" t="s">
        <v>27</v>
      </c>
      <c r="O1" s="19" t="s">
        <v>28</v>
      </c>
      <c r="P1" s="19" t="s">
        <v>29</v>
      </c>
    </row>
    <row r="2">
      <c r="A2" s="14" t="s">
        <v>48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49</v>
      </c>
      <c r="B3" s="15">
        <f>Cash!B13</f>
        <v>4600</v>
      </c>
      <c r="C3" s="15">
        <f>Cash!C13</f>
        <v>9200</v>
      </c>
      <c r="D3" s="15">
        <f>Cash!D13</f>
        <v>13800</v>
      </c>
      <c r="E3" s="15">
        <f>Cash!E13</f>
        <v>18400</v>
      </c>
      <c r="F3" s="15">
        <f>Cash!F13</f>
        <v>23000</v>
      </c>
      <c r="G3" s="15">
        <f>Cash!G13</f>
        <v>27600</v>
      </c>
      <c r="H3" s="15">
        <f>Cash!H13</f>
        <v>32200</v>
      </c>
      <c r="I3" s="15">
        <f>Cash!I13</f>
        <v>36800</v>
      </c>
      <c r="J3" s="15">
        <f>Cash!J13</f>
        <v>41400</v>
      </c>
      <c r="K3" s="15">
        <f>Cash!K13</f>
        <v>46000</v>
      </c>
      <c r="L3" s="15">
        <f>Cash!L13</f>
        <v>50600</v>
      </c>
      <c r="M3" s="15">
        <f>Cash!M13</f>
        <v>55200</v>
      </c>
      <c r="N3" s="15">
        <f>Cash!N13</f>
        <v>59800</v>
      </c>
      <c r="O3" s="15">
        <f>Cash!O13</f>
        <v>64400</v>
      </c>
      <c r="P3" s="15">
        <f>Cash!P13</f>
        <v>69000</v>
      </c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A5" s="14" t="s">
        <v>50</v>
      </c>
      <c r="B5" s="15">
        <f t="shared" ref="B5:P5" si="1">B3</f>
        <v>4600</v>
      </c>
      <c r="C5" s="15">
        <f t="shared" si="1"/>
        <v>9200</v>
      </c>
      <c r="D5" s="15">
        <f t="shared" si="1"/>
        <v>13800</v>
      </c>
      <c r="E5" s="15">
        <f t="shared" si="1"/>
        <v>18400</v>
      </c>
      <c r="F5" s="15">
        <f t="shared" si="1"/>
        <v>23000</v>
      </c>
      <c r="G5" s="15">
        <f t="shared" si="1"/>
        <v>27600</v>
      </c>
      <c r="H5" s="15">
        <f t="shared" si="1"/>
        <v>32200</v>
      </c>
      <c r="I5" s="15">
        <f t="shared" si="1"/>
        <v>36800</v>
      </c>
      <c r="J5" s="15">
        <f t="shared" si="1"/>
        <v>41400</v>
      </c>
      <c r="K5" s="15">
        <f t="shared" si="1"/>
        <v>46000</v>
      </c>
      <c r="L5" s="15">
        <f t="shared" si="1"/>
        <v>50600</v>
      </c>
      <c r="M5" s="15">
        <f t="shared" si="1"/>
        <v>55200</v>
      </c>
      <c r="N5" s="15">
        <f t="shared" si="1"/>
        <v>59800</v>
      </c>
      <c r="O5" s="15">
        <f t="shared" si="1"/>
        <v>64400</v>
      </c>
      <c r="P5" s="15">
        <f t="shared" si="1"/>
        <v>69000</v>
      </c>
    </row>
    <row r="6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>
      <c r="A7" s="14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>
      <c r="A9" s="14" t="s">
        <v>52</v>
      </c>
      <c r="B9" s="13">
        <v>0.0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</row>
    <row r="10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A11" s="14" t="s">
        <v>53</v>
      </c>
      <c r="B11" s="15">
        <f t="shared" ref="B11:P11" si="2">B5-B9</f>
        <v>4600</v>
      </c>
      <c r="C11" s="15">
        <f t="shared" si="2"/>
        <v>9200</v>
      </c>
      <c r="D11" s="15">
        <f t="shared" si="2"/>
        <v>13800</v>
      </c>
      <c r="E11" s="15">
        <f t="shared" si="2"/>
        <v>18400</v>
      </c>
      <c r="F11" s="15">
        <f t="shared" si="2"/>
        <v>23000</v>
      </c>
      <c r="G11" s="15">
        <f t="shared" si="2"/>
        <v>27600</v>
      </c>
      <c r="H11" s="15">
        <f t="shared" si="2"/>
        <v>32200</v>
      </c>
      <c r="I11" s="15">
        <f t="shared" si="2"/>
        <v>36800</v>
      </c>
      <c r="J11" s="15">
        <f t="shared" si="2"/>
        <v>41400</v>
      </c>
      <c r="K11" s="15">
        <f t="shared" si="2"/>
        <v>46000</v>
      </c>
      <c r="L11" s="15">
        <f t="shared" si="2"/>
        <v>50600</v>
      </c>
      <c r="M11" s="15">
        <f t="shared" si="2"/>
        <v>55200</v>
      </c>
      <c r="N11" s="15">
        <f t="shared" si="2"/>
        <v>59800</v>
      </c>
      <c r="O11" s="15">
        <f t="shared" si="2"/>
        <v>64400</v>
      </c>
      <c r="P11" s="15">
        <f t="shared" si="2"/>
        <v>69000</v>
      </c>
    </row>
    <row r="1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>
      <c r="A13" s="11" t="s">
        <v>54</v>
      </c>
      <c r="B13" s="13">
        <v>0.0</v>
      </c>
      <c r="C13" s="15">
        <f t="shared" ref="C13:P13" si="3">B15</f>
        <v>4600</v>
      </c>
      <c r="D13" s="15">
        <f t="shared" si="3"/>
        <v>9200</v>
      </c>
      <c r="E13" s="15">
        <f t="shared" si="3"/>
        <v>13800</v>
      </c>
      <c r="F13" s="15">
        <f t="shared" si="3"/>
        <v>18400</v>
      </c>
      <c r="G13" s="15">
        <f t="shared" si="3"/>
        <v>23000</v>
      </c>
      <c r="H13" s="15">
        <f t="shared" si="3"/>
        <v>27600</v>
      </c>
      <c r="I13" s="15">
        <f t="shared" si="3"/>
        <v>32200</v>
      </c>
      <c r="J13" s="15">
        <f t="shared" si="3"/>
        <v>36800</v>
      </c>
      <c r="K13" s="15">
        <f t="shared" si="3"/>
        <v>41400</v>
      </c>
      <c r="L13" s="15">
        <f t="shared" si="3"/>
        <v>46000</v>
      </c>
      <c r="M13" s="15">
        <f t="shared" si="3"/>
        <v>50600</v>
      </c>
      <c r="N13" s="15">
        <f t="shared" si="3"/>
        <v>55200</v>
      </c>
      <c r="O13" s="15">
        <f t="shared" si="3"/>
        <v>59800</v>
      </c>
      <c r="P13" s="15">
        <f t="shared" si="3"/>
        <v>64400</v>
      </c>
    </row>
    <row r="14">
      <c r="A14" s="11" t="s">
        <v>55</v>
      </c>
      <c r="B14" s="15">
        <f>'Sales and Cost'!B14</f>
        <v>4600</v>
      </c>
      <c r="C14" s="15">
        <f>'Sales and Cost'!C14</f>
        <v>4600</v>
      </c>
      <c r="D14" s="15">
        <f>'Sales and Cost'!D14</f>
        <v>4600</v>
      </c>
      <c r="E14" s="15">
        <f>'Sales and Cost'!E14</f>
        <v>4600</v>
      </c>
      <c r="F14" s="15">
        <f>'Sales and Cost'!F14</f>
        <v>4600</v>
      </c>
      <c r="G14" s="15">
        <f>'Sales and Cost'!G14</f>
        <v>4600</v>
      </c>
      <c r="H14" s="15">
        <f>'Sales and Cost'!H14</f>
        <v>4600</v>
      </c>
      <c r="I14" s="15">
        <f>'Sales and Cost'!I14</f>
        <v>4600</v>
      </c>
      <c r="J14" s="15">
        <f>'Sales and Cost'!J14</f>
        <v>4600</v>
      </c>
      <c r="K14" s="15">
        <f>'Sales and Cost'!K14</f>
        <v>4600</v>
      </c>
      <c r="L14" s="15">
        <f>'Sales and Cost'!L14</f>
        <v>4600</v>
      </c>
      <c r="M14" s="15">
        <f>'Sales and Cost'!M14</f>
        <v>4600</v>
      </c>
      <c r="N14" s="15">
        <f>'Sales and Cost'!N14</f>
        <v>4600</v>
      </c>
      <c r="O14" s="15">
        <f>'Sales and Cost'!O14</f>
        <v>4600</v>
      </c>
      <c r="P14" s="15">
        <f>'Sales and Cost'!P14</f>
        <v>4600</v>
      </c>
    </row>
    <row r="15">
      <c r="A15" s="11" t="s">
        <v>56</v>
      </c>
      <c r="B15" s="15">
        <f t="shared" ref="B15:P15" si="4">B13+B14</f>
        <v>4600</v>
      </c>
      <c r="C15" s="15">
        <f t="shared" si="4"/>
        <v>9200</v>
      </c>
      <c r="D15" s="15">
        <f t="shared" si="4"/>
        <v>13800</v>
      </c>
      <c r="E15" s="15">
        <f t="shared" si="4"/>
        <v>18400</v>
      </c>
      <c r="F15" s="15">
        <f t="shared" si="4"/>
        <v>23000</v>
      </c>
      <c r="G15" s="15">
        <f t="shared" si="4"/>
        <v>27600</v>
      </c>
      <c r="H15" s="15">
        <f t="shared" si="4"/>
        <v>32200</v>
      </c>
      <c r="I15" s="15">
        <f t="shared" si="4"/>
        <v>36800</v>
      </c>
      <c r="J15" s="15">
        <f t="shared" si="4"/>
        <v>41400</v>
      </c>
      <c r="K15" s="15">
        <f t="shared" si="4"/>
        <v>46000</v>
      </c>
      <c r="L15" s="15">
        <f t="shared" si="4"/>
        <v>50600</v>
      </c>
      <c r="M15" s="15">
        <f t="shared" si="4"/>
        <v>55200</v>
      </c>
      <c r="N15" s="15">
        <f t="shared" si="4"/>
        <v>59800</v>
      </c>
      <c r="O15" s="15">
        <f t="shared" si="4"/>
        <v>64400</v>
      </c>
      <c r="P15" s="15">
        <f t="shared" si="4"/>
        <v>69000</v>
      </c>
    </row>
    <row r="16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>
      <c r="A18" s="14" t="s">
        <v>57</v>
      </c>
      <c r="B18" s="15">
        <f t="shared" ref="B18:P18" si="5">B11-B15</f>
        <v>0</v>
      </c>
      <c r="C18" s="15">
        <f t="shared" si="5"/>
        <v>0</v>
      </c>
      <c r="D18" s="15">
        <f t="shared" si="5"/>
        <v>0</v>
      </c>
      <c r="E18" s="15">
        <f t="shared" si="5"/>
        <v>0</v>
      </c>
      <c r="F18" s="15">
        <f t="shared" si="5"/>
        <v>0</v>
      </c>
      <c r="G18" s="15">
        <f t="shared" si="5"/>
        <v>0</v>
      </c>
      <c r="H18" s="15">
        <f t="shared" si="5"/>
        <v>0</v>
      </c>
      <c r="I18" s="15">
        <f t="shared" si="5"/>
        <v>0</v>
      </c>
      <c r="J18" s="15">
        <f t="shared" si="5"/>
        <v>0</v>
      </c>
      <c r="K18" s="15">
        <f t="shared" si="5"/>
        <v>0</v>
      </c>
      <c r="L18" s="15">
        <f t="shared" si="5"/>
        <v>0</v>
      </c>
      <c r="M18" s="15">
        <f t="shared" si="5"/>
        <v>0</v>
      </c>
      <c r="N18" s="15">
        <f t="shared" si="5"/>
        <v>0</v>
      </c>
      <c r="O18" s="15">
        <f t="shared" si="5"/>
        <v>0</v>
      </c>
      <c r="P18" s="15">
        <f t="shared" si="5"/>
        <v>0</v>
      </c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drawing r:id="rId1"/>
</worksheet>
</file>