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ales and Cost" sheetId="4" r:id="rId7"/>
    <sheet state="visible" name="Purchases" sheetId="5" r:id="rId8"/>
    <sheet state="visible" name="Cash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<sst xmlns="http://schemas.openxmlformats.org/spreadsheetml/2006/main" count="118" uniqueCount="54">
  <si>
    <t>Description</t>
  </si>
  <si>
    <t>Sai sells water bottles. Sai buys a water bottle for Rs 50 and sells it for Rs 80.  Everyday, he purchases 55 water bottles and sells all of them.</t>
  </si>
  <si>
    <t>Compute the sales and costs of the store for 15 days.</t>
  </si>
  <si>
    <t>Compute the cash and other balances for the store.</t>
  </si>
  <si>
    <t>Items</t>
  </si>
  <si>
    <t>Cost Price</t>
  </si>
  <si>
    <t>Selling Price</t>
  </si>
  <si>
    <t>Daily Purchase</t>
  </si>
  <si>
    <t>Daily Sales</t>
  </si>
  <si>
    <t>Water Bottles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</si>
  <si>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</si>
  <si>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</si>
  <si>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</si>
  <si>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</si>
  <si>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</si>
  <si>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</si>
  <si>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</si>
  <si>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</si>
  <si>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</si>
  <si>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</si>
  <si>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</si>
  <si>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</si>
  <si>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</si>
  <si>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</si>
  <si>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</si>
  <si>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</si>
  <si>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 (Qty)</t>
  </si>
  <si>
    <t>Sales (in Rs)</t>
  </si>
  <si>
    <t>Total Sales</t>
  </si>
  <si>
    <t>Costs of Purchase (in Rs)</t>
  </si>
  <si>
    <t>Total cost of Purchase</t>
  </si>
  <si>
    <t>Profit</t>
  </si>
  <si>
    <t>Purchases (in Rs)</t>
  </si>
  <si>
    <t>Water bottles</t>
  </si>
  <si>
    <t>Total Purchase</t>
  </si>
  <si>
    <t>Cash Inflow</t>
  </si>
  <si>
    <t>Cash received from Sales</t>
  </si>
  <si>
    <t>Cash outflow</t>
  </si>
  <si>
    <t>Cash paid for purchases</t>
  </si>
  <si>
    <t>Net Cash for the day</t>
  </si>
  <si>
    <t>Cash in hand</t>
  </si>
  <si>
    <t>Opening Cash</t>
  </si>
  <si>
    <t>Net cash for the day</t>
  </si>
  <si>
    <t>Closing Cash</t>
  </si>
  <si>
    <t>Assets</t>
  </si>
  <si>
    <t>Cash in Hand</t>
  </si>
  <si>
    <t>Total Assets(TA)</t>
  </si>
  <si>
    <t>Liabilities</t>
  </si>
  <si>
    <t>Total Liabilities(TL)</t>
  </si>
  <si>
    <t>Difference 1 (TA-TL)</t>
  </si>
  <si>
    <t>Opening Profit</t>
  </si>
  <si>
    <t>Profit for the day</t>
  </si>
  <si>
    <t>Accumulated Profit</t>
  </si>
  <si>
    <t>Difference 2 (Diff1-AP)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</si>
</sst>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sz val="12.0"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2" fontId="4" numFmtId="0" xfId="0" applyAlignment="1" applyBorder="1" applyFill="1" applyFont="1">
      <alignment vertical="bottom"/>
    </xf>
    <xf borderId="2" fillId="2" fontId="5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1" fillId="3" fontId="4" numFmtId="0" xfId="0" applyAlignment="1" applyBorder="1" applyFill="1" applyFont="1">
      <alignment vertical="bottom"/>
    </xf>
    <xf borderId="2" fillId="3" fontId="5" numFmtId="0" xfId="0" applyAlignment="1" applyBorder="1" applyFont="1">
      <alignment vertical="bottom"/>
    </xf>
    <xf borderId="4" fillId="0" fontId="4" numFmtId="3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readingOrder="0" vertical="bottom"/>
    </xf>
    <xf borderId="2" fillId="3" fontId="5" numFmtId="3" xfId="0" applyAlignment="1" applyBorder="1" applyFont="1" applyNumberFormat="1">
      <alignment vertical="bottom"/>
    </xf>
    <xf borderId="4" fillId="0" fontId="4" numFmtId="3" xfId="0" applyAlignment="1" applyBorder="1" applyFont="1" applyNumberFormat="1">
      <alignment vertical="bottom"/>
    </xf>
    <xf borderId="2" fillId="3" fontId="4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38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5">
      <c r="A5" s="4" t="s">
        <v>3</v>
      </c>
    </row>
    <row r="7">
      <c r="A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>
      <c r="A2" s="5" t="s">
        <v>9</v>
      </c>
      <c r="B2" s="6">
        <v>50.0</v>
      </c>
      <c r="C2" s="6">
        <v>80.0</v>
      </c>
      <c r="D2" s="6">
        <v>55.0</v>
      </c>
      <c r="E2" s="6">
        <v>55.0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63"/>
  </cols>
  <sheetData>
    <row r="1">
      <c r="A1" s="7"/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</row>
    <row r="2">
      <c r="A2" s="9" t="s">
        <v>25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>
      <c r="A3" s="9" t="s">
        <v>9</v>
      </c>
      <c r="B3" s="11">
        <f>Assumptions!$E2</f>
        <v>55</v>
      </c>
      <c r="C3" s="11">
        <f>Assumptions!$E2</f>
        <v>55</v>
      </c>
      <c r="D3" s="11">
        <f>Assumptions!$E2</f>
        <v>55</v>
      </c>
      <c r="E3" s="11">
        <f>Assumptions!$E2</f>
        <v>55</v>
      </c>
      <c r="F3" s="11">
        <f>Assumptions!$E2</f>
        <v>55</v>
      </c>
      <c r="G3" s="11">
        <f>Assumptions!$E2</f>
        <v>55</v>
      </c>
      <c r="H3" s="11">
        <f>Assumptions!$E2</f>
        <v>55</v>
      </c>
      <c r="I3" s="11">
        <f>Assumptions!$E2</f>
        <v>55</v>
      </c>
      <c r="J3" s="11">
        <f>Assumptions!$E2</f>
        <v>55</v>
      </c>
      <c r="K3" s="11">
        <f>Assumptions!$E2</f>
        <v>55</v>
      </c>
      <c r="L3" s="11">
        <f>Assumptions!$E2</f>
        <v>55</v>
      </c>
      <c r="M3" s="11">
        <f>Assumptions!$E2</f>
        <v>55</v>
      </c>
      <c r="N3" s="11">
        <f>Assumptions!$E2</f>
        <v>55</v>
      </c>
      <c r="O3" s="11">
        <f>Assumptions!$E2</f>
        <v>55</v>
      </c>
      <c r="P3" s="11">
        <f>Assumptions!$E2</f>
        <v>55</v>
      </c>
    </row>
    <row r="4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>
      <c r="A6" s="9" t="s">
        <v>26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>
      <c r="A7" s="9" t="s">
        <v>9</v>
      </c>
      <c r="B7" s="11">
        <f>Assumptions!$D2</f>
        <v>55</v>
      </c>
      <c r="C7" s="11">
        <f>Assumptions!$D2</f>
        <v>55</v>
      </c>
      <c r="D7" s="11">
        <f>Assumptions!$D2</f>
        <v>55</v>
      </c>
      <c r="E7" s="11">
        <f>Assumptions!$D2</f>
        <v>55</v>
      </c>
      <c r="F7" s="11">
        <f>Assumptions!$D2</f>
        <v>55</v>
      </c>
      <c r="G7" s="11">
        <f>Assumptions!$D2</f>
        <v>55</v>
      </c>
      <c r="H7" s="11">
        <f>Assumptions!$D2</f>
        <v>55</v>
      </c>
      <c r="I7" s="11">
        <f>Assumptions!$D2</f>
        <v>55</v>
      </c>
      <c r="J7" s="11">
        <f>Assumptions!$D2</f>
        <v>55</v>
      </c>
      <c r="K7" s="11">
        <f>Assumptions!$D2</f>
        <v>55</v>
      </c>
      <c r="L7" s="11">
        <f>Assumptions!$D2</f>
        <v>55</v>
      </c>
      <c r="M7" s="11">
        <f>Assumptions!$D2</f>
        <v>55</v>
      </c>
      <c r="N7" s="11">
        <f>Assumptions!$D2</f>
        <v>55</v>
      </c>
      <c r="O7" s="11">
        <f>Assumptions!$D2</f>
        <v>55</v>
      </c>
      <c r="P7" s="11">
        <f>Assumptions!$D2</f>
        <v>55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A1" s="12"/>
      <c r="B1" s="13" t="s">
        <v>10</v>
      </c>
      <c r="C1" s="13" t="s">
        <v>11</v>
      </c>
      <c r="D1" s="13" t="s">
        <v>12</v>
      </c>
      <c r="E1" s="13" t="s">
        <v>13</v>
      </c>
      <c r="F1" s="13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13" t="s">
        <v>23</v>
      </c>
      <c r="P1" s="13" t="s">
        <v>24</v>
      </c>
    </row>
    <row r="2">
      <c r="A2" s="9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>
      <c r="A3" s="9" t="s">
        <v>9</v>
      </c>
      <c r="B3" s="14">
        <f>'Calc-1'!B3*Assumptions!$C2</f>
        <v>4400</v>
      </c>
      <c r="C3" s="14">
        <f>'Calc-1'!C3*Assumptions!$C2</f>
        <v>4400</v>
      </c>
      <c r="D3" s="14">
        <f>'Calc-1'!D3*Assumptions!$C2</f>
        <v>4400</v>
      </c>
      <c r="E3" s="14">
        <f>'Calc-1'!E3*Assumptions!$C2</f>
        <v>4400</v>
      </c>
      <c r="F3" s="14">
        <f>'Calc-1'!F3*Assumptions!$C2</f>
        <v>4400</v>
      </c>
      <c r="G3" s="14">
        <f>'Calc-1'!G3*Assumptions!$C2</f>
        <v>4400</v>
      </c>
      <c r="H3" s="14">
        <f>'Calc-1'!H3*Assumptions!$C2</f>
        <v>4400</v>
      </c>
      <c r="I3" s="14">
        <f>'Calc-1'!I3*Assumptions!$C2</f>
        <v>4400</v>
      </c>
      <c r="J3" s="14">
        <f>'Calc-1'!J3*Assumptions!$C2</f>
        <v>4400</v>
      </c>
      <c r="K3" s="14">
        <f>'Calc-1'!K3*Assumptions!$C2</f>
        <v>4400</v>
      </c>
      <c r="L3" s="14">
        <f>'Calc-1'!L3*Assumptions!$C2</f>
        <v>4400</v>
      </c>
      <c r="M3" s="14">
        <f>'Calc-1'!M3*Assumptions!$C2</f>
        <v>4400</v>
      </c>
      <c r="N3" s="14">
        <f>'Calc-1'!N3*Assumptions!$C2</f>
        <v>4400</v>
      </c>
      <c r="O3" s="14">
        <f>'Calc-1'!O3*Assumptions!$C2</f>
        <v>4400</v>
      </c>
      <c r="P3" s="14">
        <f>'Calc-1'!P3*Assumptions!$C2</f>
        <v>4400</v>
      </c>
    </row>
    <row r="4">
      <c r="A4" s="9" t="s">
        <v>28</v>
      </c>
      <c r="B4" s="14">
        <f t="shared" ref="B4:P4" si="1">SUM(B3)</f>
        <v>4400</v>
      </c>
      <c r="C4" s="14">
        <f t="shared" si="1"/>
        <v>4400</v>
      </c>
      <c r="D4" s="14">
        <f t="shared" si="1"/>
        <v>4400</v>
      </c>
      <c r="E4" s="14">
        <f t="shared" si="1"/>
        <v>4400</v>
      </c>
      <c r="F4" s="14">
        <f t="shared" si="1"/>
        <v>4400</v>
      </c>
      <c r="G4" s="14">
        <f t="shared" si="1"/>
        <v>4400</v>
      </c>
      <c r="H4" s="14">
        <f t="shared" si="1"/>
        <v>4400</v>
      </c>
      <c r="I4" s="14">
        <f t="shared" si="1"/>
        <v>4400</v>
      </c>
      <c r="J4" s="14">
        <f t="shared" si="1"/>
        <v>4400</v>
      </c>
      <c r="K4" s="14">
        <f t="shared" si="1"/>
        <v>4400</v>
      </c>
      <c r="L4" s="14">
        <f t="shared" si="1"/>
        <v>4400</v>
      </c>
      <c r="M4" s="14">
        <f t="shared" si="1"/>
        <v>4400</v>
      </c>
      <c r="N4" s="14">
        <f t="shared" si="1"/>
        <v>4400</v>
      </c>
      <c r="O4" s="14">
        <f t="shared" si="1"/>
        <v>4400</v>
      </c>
      <c r="P4" s="14">
        <f t="shared" si="1"/>
        <v>4400</v>
      </c>
    </row>
    <row r="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>
      <c r="A6" s="15" t="s">
        <v>29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>
      <c r="A7" s="9" t="s">
        <v>9</v>
      </c>
      <c r="B7" s="14">
        <f>'Calc-1'!B7*Assumptions!$B2</f>
        <v>2750</v>
      </c>
      <c r="C7" s="14">
        <f>'Calc-1'!C7*Assumptions!$B2</f>
        <v>2750</v>
      </c>
      <c r="D7" s="14">
        <f>'Calc-1'!D7*Assumptions!$B2</f>
        <v>2750</v>
      </c>
      <c r="E7" s="14">
        <f>'Calc-1'!E7*Assumptions!$B2</f>
        <v>2750</v>
      </c>
      <c r="F7" s="14">
        <f>'Calc-1'!F7*Assumptions!$B2</f>
        <v>2750</v>
      </c>
      <c r="G7" s="14">
        <f>'Calc-1'!G7*Assumptions!$B2</f>
        <v>2750</v>
      </c>
      <c r="H7" s="14">
        <f>'Calc-1'!H7*Assumptions!$B2</f>
        <v>2750</v>
      </c>
      <c r="I7" s="14">
        <f>'Calc-1'!I7*Assumptions!$B2</f>
        <v>2750</v>
      </c>
      <c r="J7" s="14">
        <f>'Calc-1'!J7*Assumptions!$B2</f>
        <v>2750</v>
      </c>
      <c r="K7" s="14">
        <f>'Calc-1'!K7*Assumptions!$B2</f>
        <v>2750</v>
      </c>
      <c r="L7" s="14">
        <f>'Calc-1'!L7*Assumptions!$B2</f>
        <v>2750</v>
      </c>
      <c r="M7" s="14">
        <f>'Calc-1'!M7*Assumptions!$B2</f>
        <v>2750</v>
      </c>
      <c r="N7" s="14">
        <f>'Calc-1'!N7*Assumptions!$B2</f>
        <v>2750</v>
      </c>
      <c r="O7" s="14">
        <f>'Calc-1'!O7*Assumptions!$B2</f>
        <v>2750</v>
      </c>
      <c r="P7" s="14">
        <f>'Calc-1'!P7*Assumptions!$B2</f>
        <v>2750</v>
      </c>
    </row>
    <row r="8">
      <c r="A8" s="9" t="s">
        <v>30</v>
      </c>
      <c r="B8" s="14">
        <f t="shared" ref="B8:P8" si="2"> SUM(B7)</f>
        <v>2750</v>
      </c>
      <c r="C8" s="14">
        <f t="shared" si="2"/>
        <v>2750</v>
      </c>
      <c r="D8" s="14">
        <f t="shared" si="2"/>
        <v>2750</v>
      </c>
      <c r="E8" s="14">
        <f t="shared" si="2"/>
        <v>2750</v>
      </c>
      <c r="F8" s="14">
        <f t="shared" si="2"/>
        <v>2750</v>
      </c>
      <c r="G8" s="14">
        <f t="shared" si="2"/>
        <v>2750</v>
      </c>
      <c r="H8" s="14">
        <f t="shared" si="2"/>
        <v>2750</v>
      </c>
      <c r="I8" s="14">
        <f t="shared" si="2"/>
        <v>2750</v>
      </c>
      <c r="J8" s="14">
        <f t="shared" si="2"/>
        <v>2750</v>
      </c>
      <c r="K8" s="14">
        <f t="shared" si="2"/>
        <v>2750</v>
      </c>
      <c r="L8" s="14">
        <f t="shared" si="2"/>
        <v>2750</v>
      </c>
      <c r="M8" s="14">
        <f t="shared" si="2"/>
        <v>2750</v>
      </c>
      <c r="N8" s="14">
        <f t="shared" si="2"/>
        <v>2750</v>
      </c>
      <c r="O8" s="14">
        <f t="shared" si="2"/>
        <v>2750</v>
      </c>
      <c r="P8" s="14">
        <f t="shared" si="2"/>
        <v>2750</v>
      </c>
    </row>
    <row r="9">
      <c r="A9" s="16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>
      <c r="A11" s="9" t="s">
        <v>31</v>
      </c>
      <c r="B11" s="14">
        <f t="shared" ref="B11:P11" si="3">B4-B8</f>
        <v>1650</v>
      </c>
      <c r="C11" s="14">
        <f t="shared" si="3"/>
        <v>1650</v>
      </c>
      <c r="D11" s="14">
        <f t="shared" si="3"/>
        <v>1650</v>
      </c>
      <c r="E11" s="14">
        <f t="shared" si="3"/>
        <v>1650</v>
      </c>
      <c r="F11" s="14">
        <f t="shared" si="3"/>
        <v>1650</v>
      </c>
      <c r="G11" s="14">
        <f t="shared" si="3"/>
        <v>1650</v>
      </c>
      <c r="H11" s="14">
        <f t="shared" si="3"/>
        <v>1650</v>
      </c>
      <c r="I11" s="14">
        <f t="shared" si="3"/>
        <v>1650</v>
      </c>
      <c r="J11" s="14">
        <f t="shared" si="3"/>
        <v>1650</v>
      </c>
      <c r="K11" s="14">
        <f t="shared" si="3"/>
        <v>1650</v>
      </c>
      <c r="L11" s="14">
        <f t="shared" si="3"/>
        <v>1650</v>
      </c>
      <c r="M11" s="14">
        <f t="shared" si="3"/>
        <v>1650</v>
      </c>
      <c r="N11" s="14">
        <f t="shared" si="3"/>
        <v>1650</v>
      </c>
      <c r="O11" s="14">
        <f t="shared" si="3"/>
        <v>1650</v>
      </c>
      <c r="P11" s="14">
        <f t="shared" si="3"/>
        <v>1650</v>
      </c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2"/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7" t="s">
        <v>22</v>
      </c>
      <c r="O1" s="17" t="s">
        <v>23</v>
      </c>
      <c r="P1" s="17" t="s">
        <v>24</v>
      </c>
      <c r="Q1" s="5"/>
    </row>
    <row r="2">
      <c r="A2" s="9" t="s">
        <v>32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5"/>
    </row>
    <row r="3">
      <c r="A3" s="9" t="s">
        <v>33</v>
      </c>
      <c r="B3" s="14">
        <f>'Calc-1'!B7*Assumptions!$B2</f>
        <v>2750</v>
      </c>
      <c r="C3" s="14">
        <f>'Calc-1'!C7*Assumptions!$B2</f>
        <v>2750</v>
      </c>
      <c r="D3" s="14">
        <f>'Calc-1'!D7*Assumptions!$B2</f>
        <v>2750</v>
      </c>
      <c r="E3" s="14">
        <f>'Calc-1'!E7*Assumptions!$B2</f>
        <v>2750</v>
      </c>
      <c r="F3" s="14">
        <f>'Calc-1'!F7*Assumptions!$B2</f>
        <v>2750</v>
      </c>
      <c r="G3" s="14">
        <f>'Calc-1'!G7*Assumptions!$B2</f>
        <v>2750</v>
      </c>
      <c r="H3" s="14">
        <f>'Calc-1'!H7*Assumptions!$B2</f>
        <v>2750</v>
      </c>
      <c r="I3" s="14">
        <f>'Calc-1'!I7*Assumptions!$B2</f>
        <v>2750</v>
      </c>
      <c r="J3" s="14">
        <f>'Calc-1'!J7*Assumptions!$B2</f>
        <v>2750</v>
      </c>
      <c r="K3" s="14">
        <f>'Calc-1'!K7*Assumptions!$B2</f>
        <v>2750</v>
      </c>
      <c r="L3" s="14">
        <f>'Calc-1'!L7*Assumptions!$B2</f>
        <v>2750</v>
      </c>
      <c r="M3" s="14">
        <f>'Calc-1'!M7*Assumptions!$B2</f>
        <v>2750</v>
      </c>
      <c r="N3" s="14">
        <f>'Calc-1'!N7*Assumptions!$B2</f>
        <v>2750</v>
      </c>
      <c r="O3" s="14">
        <f>'Calc-1'!O7*Assumptions!$B2</f>
        <v>2750</v>
      </c>
      <c r="P3" s="14">
        <f>'Calc-1'!P7*Assumptions!$B2</f>
        <v>2750</v>
      </c>
      <c r="Q3" s="5"/>
    </row>
    <row r="4">
      <c r="A4" s="9" t="s">
        <v>34</v>
      </c>
      <c r="B4" s="14">
        <f t="shared" ref="B4:P4" si="1">B3</f>
        <v>2750</v>
      </c>
      <c r="C4" s="14">
        <f t="shared" si="1"/>
        <v>2750</v>
      </c>
      <c r="D4" s="14">
        <f t="shared" si="1"/>
        <v>2750</v>
      </c>
      <c r="E4" s="14">
        <f t="shared" si="1"/>
        <v>2750</v>
      </c>
      <c r="F4" s="14">
        <f t="shared" si="1"/>
        <v>2750</v>
      </c>
      <c r="G4" s="14">
        <f t="shared" si="1"/>
        <v>2750</v>
      </c>
      <c r="H4" s="14">
        <f t="shared" si="1"/>
        <v>2750</v>
      </c>
      <c r="I4" s="14">
        <f t="shared" si="1"/>
        <v>2750</v>
      </c>
      <c r="J4" s="14">
        <f t="shared" si="1"/>
        <v>2750</v>
      </c>
      <c r="K4" s="14">
        <f t="shared" si="1"/>
        <v>2750</v>
      </c>
      <c r="L4" s="14">
        <f t="shared" si="1"/>
        <v>2750</v>
      </c>
      <c r="M4" s="14">
        <f t="shared" si="1"/>
        <v>2750</v>
      </c>
      <c r="N4" s="14">
        <f t="shared" si="1"/>
        <v>2750</v>
      </c>
      <c r="O4" s="14">
        <f t="shared" si="1"/>
        <v>2750</v>
      </c>
      <c r="P4" s="14">
        <f t="shared" si="1"/>
        <v>2750</v>
      </c>
      <c r="Q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9.0"/>
  </cols>
  <sheetData>
    <row r="1">
      <c r="A1" s="12"/>
      <c r="B1" s="19" t="s">
        <v>10</v>
      </c>
      <c r="C1" s="19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19" t="s">
        <v>21</v>
      </c>
      <c r="N1" s="19" t="s">
        <v>22</v>
      </c>
      <c r="O1" s="19" t="s">
        <v>23</v>
      </c>
      <c r="P1" s="19" t="s">
        <v>24</v>
      </c>
    </row>
    <row r="2">
      <c r="A2" s="9" t="s">
        <v>35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>
      <c r="A3" s="9" t="s">
        <v>36</v>
      </c>
      <c r="B3" s="14">
        <f>'Sales and Cost'!B4</f>
        <v>4400</v>
      </c>
      <c r="C3" s="14">
        <f>'Sales and Cost'!C4</f>
        <v>4400</v>
      </c>
      <c r="D3" s="14">
        <f>'Sales and Cost'!D4</f>
        <v>4400</v>
      </c>
      <c r="E3" s="14">
        <f>'Sales and Cost'!E4</f>
        <v>4400</v>
      </c>
      <c r="F3" s="14">
        <f>'Sales and Cost'!F4</f>
        <v>4400</v>
      </c>
      <c r="G3" s="14">
        <f>'Sales and Cost'!G4</f>
        <v>4400</v>
      </c>
      <c r="H3" s="14">
        <f>'Sales and Cost'!H4</f>
        <v>4400</v>
      </c>
      <c r="I3" s="14">
        <f>'Sales and Cost'!I4</f>
        <v>4400</v>
      </c>
      <c r="J3" s="14">
        <f>'Sales and Cost'!J4</f>
        <v>4400</v>
      </c>
      <c r="K3" s="14">
        <f>'Sales and Cost'!K4</f>
        <v>4400</v>
      </c>
      <c r="L3" s="14">
        <f>'Sales and Cost'!L4</f>
        <v>4400</v>
      </c>
      <c r="M3" s="14">
        <f>'Sales and Cost'!M4</f>
        <v>4400</v>
      </c>
      <c r="N3" s="14">
        <f>'Sales and Cost'!N4</f>
        <v>4400</v>
      </c>
      <c r="O3" s="14">
        <f>'Sales and Cost'!O4</f>
        <v>4400</v>
      </c>
      <c r="P3" s="14">
        <f>'Sales and Cost'!P4</f>
        <v>4400</v>
      </c>
    </row>
    <row r="4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>
      <c r="A5" s="9" t="s">
        <v>37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>
      <c r="A6" s="9" t="s">
        <v>38</v>
      </c>
      <c r="B6" s="14">
        <f>Purchases!B4</f>
        <v>2750</v>
      </c>
      <c r="C6" s="14">
        <f>Purchases!C4</f>
        <v>2750</v>
      </c>
      <c r="D6" s="14">
        <f>Purchases!D4</f>
        <v>2750</v>
      </c>
      <c r="E6" s="14">
        <f>Purchases!E4</f>
        <v>2750</v>
      </c>
      <c r="F6" s="14">
        <f>Purchases!F4</f>
        <v>2750</v>
      </c>
      <c r="G6" s="14">
        <f>Purchases!G4</f>
        <v>2750</v>
      </c>
      <c r="H6" s="14">
        <f>Purchases!H4</f>
        <v>2750</v>
      </c>
      <c r="I6" s="14">
        <f>Purchases!I4</f>
        <v>2750</v>
      </c>
      <c r="J6" s="14">
        <f>Purchases!J4</f>
        <v>2750</v>
      </c>
      <c r="K6" s="14">
        <f>Purchases!K4</f>
        <v>2750</v>
      </c>
      <c r="L6" s="14">
        <f>Purchases!L4</f>
        <v>2750</v>
      </c>
      <c r="M6" s="14">
        <f>Purchases!M4</f>
        <v>2750</v>
      </c>
      <c r="N6" s="14">
        <f>Purchases!N4</f>
        <v>2750</v>
      </c>
      <c r="O6" s="14">
        <f>Purchases!O4</f>
        <v>2750</v>
      </c>
      <c r="P6" s="14">
        <f>Purchases!P4</f>
        <v>2750</v>
      </c>
    </row>
    <row r="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>
      <c r="A8" s="9" t="s">
        <v>39</v>
      </c>
      <c r="B8" s="14">
        <f t="shared" ref="B8:P8" si="1">B3-B6</f>
        <v>1650</v>
      </c>
      <c r="C8" s="14">
        <f t="shared" si="1"/>
        <v>1650</v>
      </c>
      <c r="D8" s="14">
        <f t="shared" si="1"/>
        <v>1650</v>
      </c>
      <c r="E8" s="14">
        <f t="shared" si="1"/>
        <v>1650</v>
      </c>
      <c r="F8" s="14">
        <f t="shared" si="1"/>
        <v>1650</v>
      </c>
      <c r="G8" s="14">
        <f t="shared" si="1"/>
        <v>1650</v>
      </c>
      <c r="H8" s="14">
        <f t="shared" si="1"/>
        <v>1650</v>
      </c>
      <c r="I8" s="14">
        <f t="shared" si="1"/>
        <v>1650</v>
      </c>
      <c r="J8" s="14">
        <f t="shared" si="1"/>
        <v>1650</v>
      </c>
      <c r="K8" s="14">
        <f t="shared" si="1"/>
        <v>1650</v>
      </c>
      <c r="L8" s="14">
        <f t="shared" si="1"/>
        <v>1650</v>
      </c>
      <c r="M8" s="14">
        <f t="shared" si="1"/>
        <v>1650</v>
      </c>
      <c r="N8" s="14">
        <f t="shared" si="1"/>
        <v>1650</v>
      </c>
      <c r="O8" s="14">
        <f t="shared" si="1"/>
        <v>1650</v>
      </c>
      <c r="P8" s="14">
        <f t="shared" si="1"/>
        <v>1650</v>
      </c>
    </row>
    <row r="9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>
      <c r="A10" s="9" t="s">
        <v>40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>
      <c r="A11" s="9" t="s">
        <v>41</v>
      </c>
      <c r="B11" s="11">
        <v>0.0</v>
      </c>
      <c r="C11" s="14">
        <f t="shared" ref="C11:P11" si="2">B13</f>
        <v>1650</v>
      </c>
      <c r="D11" s="14">
        <f t="shared" si="2"/>
        <v>3300</v>
      </c>
      <c r="E11" s="14">
        <f t="shared" si="2"/>
        <v>4950</v>
      </c>
      <c r="F11" s="14">
        <f t="shared" si="2"/>
        <v>6600</v>
      </c>
      <c r="G11" s="14">
        <f t="shared" si="2"/>
        <v>8250</v>
      </c>
      <c r="H11" s="14">
        <f t="shared" si="2"/>
        <v>9900</v>
      </c>
      <c r="I11" s="14">
        <f t="shared" si="2"/>
        <v>11550</v>
      </c>
      <c r="J11" s="14">
        <f t="shared" si="2"/>
        <v>13200</v>
      </c>
      <c r="K11" s="14">
        <f t="shared" si="2"/>
        <v>14850</v>
      </c>
      <c r="L11" s="14">
        <f t="shared" si="2"/>
        <v>16500</v>
      </c>
      <c r="M11" s="14">
        <f t="shared" si="2"/>
        <v>18150</v>
      </c>
      <c r="N11" s="14">
        <f t="shared" si="2"/>
        <v>19800</v>
      </c>
      <c r="O11" s="14">
        <f t="shared" si="2"/>
        <v>21450</v>
      </c>
      <c r="P11" s="14">
        <f t="shared" si="2"/>
        <v>23100</v>
      </c>
    </row>
    <row r="12">
      <c r="A12" s="9" t="s">
        <v>42</v>
      </c>
      <c r="B12" s="14">
        <f t="shared" ref="B12:P12" si="3">B8</f>
        <v>1650</v>
      </c>
      <c r="C12" s="14">
        <f t="shared" si="3"/>
        <v>1650</v>
      </c>
      <c r="D12" s="14">
        <f t="shared" si="3"/>
        <v>1650</v>
      </c>
      <c r="E12" s="14">
        <f t="shared" si="3"/>
        <v>1650</v>
      </c>
      <c r="F12" s="14">
        <f t="shared" si="3"/>
        <v>1650</v>
      </c>
      <c r="G12" s="14">
        <f t="shared" si="3"/>
        <v>1650</v>
      </c>
      <c r="H12" s="14">
        <f t="shared" si="3"/>
        <v>1650</v>
      </c>
      <c r="I12" s="14">
        <f t="shared" si="3"/>
        <v>1650</v>
      </c>
      <c r="J12" s="14">
        <f t="shared" si="3"/>
        <v>1650</v>
      </c>
      <c r="K12" s="14">
        <f t="shared" si="3"/>
        <v>1650</v>
      </c>
      <c r="L12" s="14">
        <f t="shared" si="3"/>
        <v>1650</v>
      </c>
      <c r="M12" s="14">
        <f t="shared" si="3"/>
        <v>1650</v>
      </c>
      <c r="N12" s="14">
        <f t="shared" si="3"/>
        <v>1650</v>
      </c>
      <c r="O12" s="14">
        <f t="shared" si="3"/>
        <v>1650</v>
      </c>
      <c r="P12" s="14">
        <f t="shared" si="3"/>
        <v>1650</v>
      </c>
    </row>
    <row r="13">
      <c r="A13" s="9" t="s">
        <v>43</v>
      </c>
      <c r="B13" s="14">
        <f>B8</f>
        <v>1650</v>
      </c>
      <c r="C13" s="14">
        <f t="shared" ref="C13:P13" si="4">C11+C12</f>
        <v>3300</v>
      </c>
      <c r="D13" s="14">
        <f t="shared" si="4"/>
        <v>4950</v>
      </c>
      <c r="E13" s="14">
        <f t="shared" si="4"/>
        <v>6600</v>
      </c>
      <c r="F13" s="14">
        <f t="shared" si="4"/>
        <v>8250</v>
      </c>
      <c r="G13" s="14">
        <f t="shared" si="4"/>
        <v>9900</v>
      </c>
      <c r="H13" s="14">
        <f t="shared" si="4"/>
        <v>11550</v>
      </c>
      <c r="I13" s="14">
        <f t="shared" si="4"/>
        <v>13200</v>
      </c>
      <c r="J13" s="14">
        <f t="shared" si="4"/>
        <v>14850</v>
      </c>
      <c r="K13" s="14">
        <f t="shared" si="4"/>
        <v>16500</v>
      </c>
      <c r="L13" s="14">
        <f t="shared" si="4"/>
        <v>18150</v>
      </c>
      <c r="M13" s="14">
        <f t="shared" si="4"/>
        <v>19800</v>
      </c>
      <c r="N13" s="14">
        <f t="shared" si="4"/>
        <v>21450</v>
      </c>
      <c r="O13" s="14">
        <f t="shared" si="4"/>
        <v>23100</v>
      </c>
      <c r="P13" s="14">
        <f t="shared" si="4"/>
        <v>24750</v>
      </c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88"/>
  </cols>
  <sheetData>
    <row r="1">
      <c r="A1" s="12"/>
      <c r="B1" s="13" t="s">
        <v>10</v>
      </c>
      <c r="C1" s="13" t="s">
        <v>11</v>
      </c>
      <c r="D1" s="13" t="s">
        <v>12</v>
      </c>
      <c r="E1" s="13" t="s">
        <v>13</v>
      </c>
      <c r="F1" s="13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13" t="s">
        <v>23</v>
      </c>
      <c r="P1" s="13" t="s">
        <v>24</v>
      </c>
      <c r="Q1" s="5"/>
      <c r="R1" s="5"/>
      <c r="S1" s="5"/>
    </row>
    <row r="2">
      <c r="A2" s="20" t="s">
        <v>44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5"/>
      <c r="R2" s="5"/>
      <c r="S2" s="5"/>
    </row>
    <row r="3">
      <c r="A3" s="9" t="s">
        <v>45</v>
      </c>
      <c r="B3" s="14">
        <f>Cash!B13</f>
        <v>1650</v>
      </c>
      <c r="C3" s="14">
        <f>Cash!C13</f>
        <v>3300</v>
      </c>
      <c r="D3" s="14">
        <f>Cash!D13</f>
        <v>4950</v>
      </c>
      <c r="E3" s="14">
        <f>Cash!E13</f>
        <v>6600</v>
      </c>
      <c r="F3" s="14">
        <f>Cash!F13</f>
        <v>8250</v>
      </c>
      <c r="G3" s="14">
        <f>Cash!G13</f>
        <v>9900</v>
      </c>
      <c r="H3" s="14">
        <f>Cash!H13</f>
        <v>11550</v>
      </c>
      <c r="I3" s="14">
        <f>Cash!I13</f>
        <v>13200</v>
      </c>
      <c r="J3" s="14">
        <f>Cash!J13</f>
        <v>14850</v>
      </c>
      <c r="K3" s="14">
        <f>Cash!K13</f>
        <v>16500</v>
      </c>
      <c r="L3" s="14">
        <f>Cash!L13</f>
        <v>18150</v>
      </c>
      <c r="M3" s="14">
        <f>Cash!M13</f>
        <v>19800</v>
      </c>
      <c r="N3" s="14">
        <f>Cash!N13</f>
        <v>21450</v>
      </c>
      <c r="O3" s="14">
        <f>Cash!O13</f>
        <v>23100</v>
      </c>
      <c r="P3" s="14">
        <f>Cash!P13</f>
        <v>24750</v>
      </c>
      <c r="Q3" s="5"/>
      <c r="R3" s="5"/>
      <c r="S3" s="5"/>
    </row>
    <row r="4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5"/>
      <c r="R4" s="5"/>
      <c r="S4" s="5"/>
    </row>
    <row r="5">
      <c r="A5" s="20" t="s">
        <v>46</v>
      </c>
      <c r="B5" s="14">
        <f t="shared" ref="B5:P5" si="1">B3</f>
        <v>1650</v>
      </c>
      <c r="C5" s="14">
        <f t="shared" si="1"/>
        <v>3300</v>
      </c>
      <c r="D5" s="14">
        <f t="shared" si="1"/>
        <v>4950</v>
      </c>
      <c r="E5" s="14">
        <f t="shared" si="1"/>
        <v>6600</v>
      </c>
      <c r="F5" s="14">
        <f t="shared" si="1"/>
        <v>8250</v>
      </c>
      <c r="G5" s="14">
        <f t="shared" si="1"/>
        <v>9900</v>
      </c>
      <c r="H5" s="14">
        <f t="shared" si="1"/>
        <v>11550</v>
      </c>
      <c r="I5" s="14">
        <f t="shared" si="1"/>
        <v>13200</v>
      </c>
      <c r="J5" s="14">
        <f t="shared" si="1"/>
        <v>14850</v>
      </c>
      <c r="K5" s="14">
        <f t="shared" si="1"/>
        <v>16500</v>
      </c>
      <c r="L5" s="14">
        <f t="shared" si="1"/>
        <v>18150</v>
      </c>
      <c r="M5" s="14">
        <f t="shared" si="1"/>
        <v>19800</v>
      </c>
      <c r="N5" s="14">
        <f t="shared" si="1"/>
        <v>21450</v>
      </c>
      <c r="O5" s="14">
        <f t="shared" si="1"/>
        <v>23100</v>
      </c>
      <c r="P5" s="14">
        <f t="shared" si="1"/>
        <v>24750</v>
      </c>
      <c r="Q5" s="5"/>
      <c r="R5" s="5"/>
      <c r="S5" s="5"/>
    </row>
    <row r="6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5"/>
      <c r="R6" s="5"/>
      <c r="S6" s="5"/>
    </row>
    <row r="7">
      <c r="A7" s="20" t="s">
        <v>47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5"/>
      <c r="R7" s="5"/>
      <c r="S7" s="5"/>
    </row>
    <row r="8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5"/>
      <c r="R8" s="5"/>
      <c r="S8" s="5"/>
    </row>
    <row r="9">
      <c r="A9" s="20" t="s">
        <v>48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  <c r="Q9" s="5"/>
      <c r="R9" s="5"/>
      <c r="S9" s="5"/>
    </row>
    <row r="10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5"/>
      <c r="R10" s="5"/>
      <c r="S10" s="5"/>
    </row>
    <row r="11">
      <c r="A11" s="20" t="s">
        <v>49</v>
      </c>
      <c r="B11" s="14">
        <f t="shared" ref="B11:P11" si="2">B5-B9</f>
        <v>1650</v>
      </c>
      <c r="C11" s="14">
        <f t="shared" si="2"/>
        <v>3300</v>
      </c>
      <c r="D11" s="14">
        <f t="shared" si="2"/>
        <v>4950</v>
      </c>
      <c r="E11" s="14">
        <f t="shared" si="2"/>
        <v>6600</v>
      </c>
      <c r="F11" s="14">
        <f t="shared" si="2"/>
        <v>8250</v>
      </c>
      <c r="G11" s="14">
        <f t="shared" si="2"/>
        <v>9900</v>
      </c>
      <c r="H11" s="14">
        <f t="shared" si="2"/>
        <v>11550</v>
      </c>
      <c r="I11" s="14">
        <f t="shared" si="2"/>
        <v>13200</v>
      </c>
      <c r="J11" s="14">
        <f t="shared" si="2"/>
        <v>14850</v>
      </c>
      <c r="K11" s="14">
        <f t="shared" si="2"/>
        <v>16500</v>
      </c>
      <c r="L11" s="14">
        <f t="shared" si="2"/>
        <v>18150</v>
      </c>
      <c r="M11" s="14">
        <f t="shared" si="2"/>
        <v>19800</v>
      </c>
      <c r="N11" s="14">
        <f t="shared" si="2"/>
        <v>21450</v>
      </c>
      <c r="O11" s="14">
        <f t="shared" si="2"/>
        <v>23100</v>
      </c>
      <c r="P11" s="14">
        <f t="shared" si="2"/>
        <v>24750</v>
      </c>
      <c r="Q11" s="5"/>
      <c r="R11" s="5"/>
      <c r="S11" s="5"/>
    </row>
    <row r="1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5"/>
      <c r="R12" s="5"/>
      <c r="S12" s="5"/>
    </row>
    <row r="13">
      <c r="A13" s="9" t="s">
        <v>50</v>
      </c>
      <c r="B13" s="11">
        <v>0.0</v>
      </c>
      <c r="C13" s="14">
        <f t="shared" ref="C13:P13" si="3">B15</f>
        <v>1650</v>
      </c>
      <c r="D13" s="14">
        <f t="shared" si="3"/>
        <v>3300</v>
      </c>
      <c r="E13" s="14">
        <f t="shared" si="3"/>
        <v>4950</v>
      </c>
      <c r="F13" s="14">
        <f t="shared" si="3"/>
        <v>6600</v>
      </c>
      <c r="G13" s="14">
        <f t="shared" si="3"/>
        <v>8250</v>
      </c>
      <c r="H13" s="14">
        <f t="shared" si="3"/>
        <v>9900</v>
      </c>
      <c r="I13" s="14">
        <f t="shared" si="3"/>
        <v>11550</v>
      </c>
      <c r="J13" s="14">
        <f t="shared" si="3"/>
        <v>13200</v>
      </c>
      <c r="K13" s="14">
        <f t="shared" si="3"/>
        <v>14850</v>
      </c>
      <c r="L13" s="14">
        <f t="shared" si="3"/>
        <v>16500</v>
      </c>
      <c r="M13" s="14">
        <f t="shared" si="3"/>
        <v>18150</v>
      </c>
      <c r="N13" s="14">
        <f t="shared" si="3"/>
        <v>19800</v>
      </c>
      <c r="O13" s="14">
        <f t="shared" si="3"/>
        <v>21450</v>
      </c>
      <c r="P13" s="14">
        <f t="shared" si="3"/>
        <v>23100</v>
      </c>
      <c r="Q13" s="5"/>
      <c r="R13" s="5"/>
      <c r="S13" s="5"/>
    </row>
    <row r="14">
      <c r="A14" s="9" t="s">
        <v>51</v>
      </c>
      <c r="B14" s="14">
        <f>'Sales and Cost'!B11</f>
        <v>1650</v>
      </c>
      <c r="C14" s="14">
        <f>'Sales and Cost'!C11</f>
        <v>1650</v>
      </c>
      <c r="D14" s="14">
        <f>'Sales and Cost'!D11</f>
        <v>1650</v>
      </c>
      <c r="E14" s="14">
        <f>'Sales and Cost'!E11</f>
        <v>1650</v>
      </c>
      <c r="F14" s="14">
        <f>'Sales and Cost'!F11</f>
        <v>1650</v>
      </c>
      <c r="G14" s="14">
        <f>'Sales and Cost'!G11</f>
        <v>1650</v>
      </c>
      <c r="H14" s="14">
        <f>'Sales and Cost'!H11</f>
        <v>1650</v>
      </c>
      <c r="I14" s="14">
        <f>'Sales and Cost'!I11</f>
        <v>1650</v>
      </c>
      <c r="J14" s="14">
        <f>'Sales and Cost'!J11</f>
        <v>1650</v>
      </c>
      <c r="K14" s="14">
        <f>'Sales and Cost'!K11</f>
        <v>1650</v>
      </c>
      <c r="L14" s="14">
        <f>'Sales and Cost'!L11</f>
        <v>1650</v>
      </c>
      <c r="M14" s="14">
        <f>'Sales and Cost'!M11</f>
        <v>1650</v>
      </c>
      <c r="N14" s="14">
        <f>'Sales and Cost'!N11</f>
        <v>1650</v>
      </c>
      <c r="O14" s="14">
        <f>'Sales and Cost'!O11</f>
        <v>1650</v>
      </c>
      <c r="P14" s="14">
        <f>'Sales and Cost'!P11</f>
        <v>1650</v>
      </c>
      <c r="Q14" s="5"/>
      <c r="R14" s="5"/>
      <c r="S14" s="5"/>
    </row>
    <row r="15">
      <c r="A15" s="9" t="s">
        <v>52</v>
      </c>
      <c r="B15" s="14">
        <f t="shared" ref="B15:P15" si="4">B13+B14</f>
        <v>1650</v>
      </c>
      <c r="C15" s="14">
        <f t="shared" si="4"/>
        <v>3300</v>
      </c>
      <c r="D15" s="14">
        <f t="shared" si="4"/>
        <v>4950</v>
      </c>
      <c r="E15" s="14">
        <f t="shared" si="4"/>
        <v>6600</v>
      </c>
      <c r="F15" s="14">
        <f t="shared" si="4"/>
        <v>8250</v>
      </c>
      <c r="G15" s="14">
        <f t="shared" si="4"/>
        <v>9900</v>
      </c>
      <c r="H15" s="14">
        <f t="shared" si="4"/>
        <v>11550</v>
      </c>
      <c r="I15" s="14">
        <f t="shared" si="4"/>
        <v>13200</v>
      </c>
      <c r="J15" s="14">
        <f t="shared" si="4"/>
        <v>14850</v>
      </c>
      <c r="K15" s="14">
        <f t="shared" si="4"/>
        <v>16500</v>
      </c>
      <c r="L15" s="14">
        <f t="shared" si="4"/>
        <v>18150</v>
      </c>
      <c r="M15" s="14">
        <f t="shared" si="4"/>
        <v>19800</v>
      </c>
      <c r="N15" s="14">
        <f t="shared" si="4"/>
        <v>21450</v>
      </c>
      <c r="O15" s="14">
        <f t="shared" si="4"/>
        <v>23100</v>
      </c>
      <c r="P15" s="14">
        <f t="shared" si="4"/>
        <v>24750</v>
      </c>
      <c r="Q15" s="5"/>
      <c r="R15" s="5"/>
      <c r="S15" s="5"/>
    </row>
    <row r="16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5"/>
      <c r="R16" s="5"/>
      <c r="S16" s="5"/>
    </row>
    <row r="1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5"/>
      <c r="R17" s="5"/>
      <c r="S17" s="5"/>
    </row>
    <row r="18">
      <c r="A18" s="20" t="s">
        <v>53</v>
      </c>
      <c r="B18" s="14">
        <f t="shared" ref="B18:P18" si="5">B11-B15</f>
        <v>0</v>
      </c>
      <c r="C18" s="14">
        <f t="shared" si="5"/>
        <v>0</v>
      </c>
      <c r="D18" s="14">
        <f t="shared" si="5"/>
        <v>0</v>
      </c>
      <c r="E18" s="14">
        <f t="shared" si="5"/>
        <v>0</v>
      </c>
      <c r="F18" s="14">
        <f t="shared" si="5"/>
        <v>0</v>
      </c>
      <c r="G18" s="14">
        <f t="shared" si="5"/>
        <v>0</v>
      </c>
      <c r="H18" s="14">
        <f t="shared" si="5"/>
        <v>0</v>
      </c>
      <c r="I18" s="14">
        <f t="shared" si="5"/>
        <v>0</v>
      </c>
      <c r="J18" s="14">
        <f t="shared" si="5"/>
        <v>0</v>
      </c>
      <c r="K18" s="14">
        <f t="shared" si="5"/>
        <v>0</v>
      </c>
      <c r="L18" s="14">
        <f t="shared" si="5"/>
        <v>0</v>
      </c>
      <c r="M18" s="14">
        <f t="shared" si="5"/>
        <v>0</v>
      </c>
      <c r="N18" s="14">
        <f t="shared" si="5"/>
        <v>0</v>
      </c>
      <c r="O18" s="14">
        <f t="shared" si="5"/>
        <v>0</v>
      </c>
      <c r="P18" s="14">
        <f t="shared" si="5"/>
        <v>0</v>
      </c>
      <c r="Q18" s="5"/>
      <c r="R18" s="5"/>
      <c r="S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drawing r:id="rId1"/>
</worksheet>
</file>