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<sst xmlns="http://schemas.openxmlformats.org/spreadsheetml/2006/main" count="123" uniqueCount="63">
  <si>
    <t>Description</t>
  </si>
  <si>
    <t xml:space="preserve">Vocal for Local is a retailer that purchases local handmade crafts and sells it to customers. 
</t>
  </si>
  <si>
    <t xml:space="preserve">They purchase 20 pots per day. They purchase per unit at Rs. 40 and sell it at Rs. 70. </t>
  </si>
  <si>
    <t xml:space="preserve">They purchase 50 scarves per day. They purchase per unit at Rs. 50 and sell it at Rs. 100. </t>
  </si>
  <si>
    <t xml:space="preserve">They purchase 50 bags per day. They purchase per unit at Rs.150 and sell it at Rs. 250. </t>
  </si>
  <si>
    <t xml:space="preserve">They purchase 10 paintings per day. They purchase per unit at Rs. 500 and sell it at Rs. 750. </t>
  </si>
  <si>
    <t xml:space="preserve">They purchase 10 art pieces per day. They purchase per unit at Rs. 250 and sell it at Rs. 350. </t>
  </si>
  <si>
    <t>Everything that they purchase at the start of the day is sold by the end of the day.</t>
  </si>
  <si>
    <t xml:space="preserve">Compute the sales and the costs of the store for 15 Days. </t>
  </si>
  <si>
    <t>Compute the Cash and the other balances of the store for 15 days</t>
  </si>
  <si>
    <t>Items</t>
  </si>
  <si>
    <t>Cost Price</t>
  </si>
  <si>
    <t>Selling Price</t>
  </si>
  <si>
    <t>Daily Sales</t>
  </si>
  <si>
    <t>Daily Purchase</t>
  </si>
  <si>
    <t>Pots</t>
  </si>
  <si>
    <t>Scarves</t>
  </si>
  <si>
    <t>Bags</t>
  </si>
  <si>
    <t>Paintings</t>
  </si>
  <si>
    <t>Art Pieces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</si>
  <si>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</si>
  <si>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</si>
  <si>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</si>
  <si>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</si>
  <si>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</si>
  <si>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</si>
  <si>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</si>
  <si>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</si>
  <si>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</si>
  <si>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</si>
  <si>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</si>
  <si>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</si>
  <si>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</si>
  <si>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</si>
  <si>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</si>
  <si>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</si>
  <si>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</si>
  <si>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Sales (in Rs)</t>
  </si>
  <si>
    <t>Total Sales</t>
  </si>
  <si>
    <t>Cost of Purchase (in Rs)</t>
  </si>
  <si>
    <t>Total Cost of Purchase</t>
  </si>
  <si>
    <t>Profit</t>
  </si>
  <si>
    <t>Purchases (in Rs)</t>
  </si>
  <si>
    <t>Total Purchases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</si>
  <si>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</si>
  <si>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</si>
  <si>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</si>
  <si>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</si>
  <si>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</si>
  <si>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</si>
  <si>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</si>
  <si>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</si>
  <si>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</si>
  <si>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Assets</t>
  </si>
  <si>
    <t>Cash in Hand</t>
  </si>
  <si>
    <t>Total Assets(TA)</t>
  </si>
  <si>
    <t>Liabilities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</si>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</sst>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sz val="16.0"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1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3" xfId="0" applyAlignment="1" applyBorder="1" applyFont="1" applyNumberFormat="1">
      <alignment horizontal="right" vertical="bottom"/>
    </xf>
    <xf borderId="4" fillId="0" fontId="2" numFmtId="3" xfId="0" applyAlignment="1" applyBorder="1" applyFont="1" applyNumberFormat="1">
      <alignment vertical="bottom"/>
    </xf>
    <xf borderId="5" fillId="0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3" xfId="0" applyAlignment="1" applyFont="1" applyNumberFormat="1">
      <alignment horizontal="right" vertical="bottom"/>
    </xf>
    <xf borderId="1" fillId="4" fontId="2" numFmtId="0" xfId="0" applyAlignment="1" applyBorder="1" applyFill="1" applyFont="1">
      <alignment vertical="bottom"/>
    </xf>
    <xf borderId="2" fillId="4" fontId="5" numFmtId="3" xfId="0" applyAlignment="1" applyBorder="1" applyFont="1" applyNumberFormat="1">
      <alignment vertical="bottom"/>
    </xf>
    <xf borderId="2" fillId="3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>
      <c r="A2" s="2" t="s">
        <v>15</v>
      </c>
      <c r="B2" s="8">
        <v>40.0</v>
      </c>
      <c r="C2" s="8">
        <v>70.0</v>
      </c>
      <c r="D2" s="8">
        <v>20.0</v>
      </c>
      <c r="E2" s="8">
        <v>20.0</v>
      </c>
    </row>
    <row r="3">
      <c r="A3" s="2" t="s">
        <v>16</v>
      </c>
      <c r="B3" s="8">
        <v>50.0</v>
      </c>
      <c r="C3" s="8">
        <v>100.0</v>
      </c>
      <c r="D3" s="8">
        <v>50.0</v>
      </c>
      <c r="E3" s="8">
        <v>50.0</v>
      </c>
    </row>
    <row r="4">
      <c r="A4" s="2" t="s">
        <v>17</v>
      </c>
      <c r="B4" s="8">
        <v>150.0</v>
      </c>
      <c r="C4" s="8">
        <v>250.0</v>
      </c>
      <c r="D4" s="8">
        <v>50.0</v>
      </c>
      <c r="E4" s="8">
        <v>50.0</v>
      </c>
    </row>
    <row r="5">
      <c r="A5" s="2" t="s">
        <v>18</v>
      </c>
      <c r="B5" s="8">
        <v>500.0</v>
      </c>
      <c r="C5" s="8">
        <v>750.0</v>
      </c>
      <c r="D5" s="8">
        <v>10.0</v>
      </c>
      <c r="E5" s="8">
        <v>10.0</v>
      </c>
    </row>
    <row r="6">
      <c r="A6" s="2" t="s">
        <v>19</v>
      </c>
      <c r="B6" s="8">
        <v>250.0</v>
      </c>
      <c r="C6" s="8">
        <v>350.0</v>
      </c>
      <c r="D6" s="8">
        <v>10.0</v>
      </c>
      <c r="E6" s="8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38"/>
  </cols>
  <sheetData>
    <row r="1">
      <c r="A1" s="9"/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</row>
    <row r="2">
      <c r="A2" s="11" t="s">
        <v>35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tr">
        <f>Assumptions!A2</f>
        <v>Pots</v>
      </c>
      <c r="B3" s="13">
        <f>Assumptions!$E2</f>
        <v>20</v>
      </c>
      <c r="C3" s="13">
        <f>Assumptions!$E2</f>
        <v>20</v>
      </c>
      <c r="D3" s="13">
        <f>Assumptions!$E2</f>
        <v>20</v>
      </c>
      <c r="E3" s="13">
        <f>Assumptions!$E2</f>
        <v>20</v>
      </c>
      <c r="F3" s="13">
        <f>Assumptions!$E2</f>
        <v>20</v>
      </c>
      <c r="G3" s="13">
        <f>Assumptions!$E2</f>
        <v>20</v>
      </c>
      <c r="H3" s="13">
        <f>Assumptions!$E2</f>
        <v>20</v>
      </c>
      <c r="I3" s="13">
        <f>Assumptions!$E2</f>
        <v>20</v>
      </c>
      <c r="J3" s="13">
        <f>Assumptions!$E2</f>
        <v>20</v>
      </c>
      <c r="K3" s="13">
        <f>Assumptions!$E2</f>
        <v>20</v>
      </c>
      <c r="L3" s="13">
        <f>Assumptions!$E2</f>
        <v>20</v>
      </c>
      <c r="M3" s="13">
        <f>Assumptions!$E2</f>
        <v>20</v>
      </c>
      <c r="N3" s="13">
        <f>Assumptions!$E2</f>
        <v>20</v>
      </c>
      <c r="O3" s="13">
        <f>Assumptions!$E2</f>
        <v>20</v>
      </c>
      <c r="P3" s="13">
        <f>Assumptions!$E2</f>
        <v>20</v>
      </c>
    </row>
    <row r="4">
      <c r="A4" s="11" t="str">
        <f>Assumptions!A3</f>
        <v>Scarves</v>
      </c>
      <c r="B4" s="13">
        <f>Assumptions!$E3</f>
        <v>50</v>
      </c>
      <c r="C4" s="13">
        <f>Assumptions!$E3</f>
        <v>50</v>
      </c>
      <c r="D4" s="13">
        <f>Assumptions!$E3</f>
        <v>50</v>
      </c>
      <c r="E4" s="13">
        <f>Assumptions!$E3</f>
        <v>50</v>
      </c>
      <c r="F4" s="13">
        <f>Assumptions!$E3</f>
        <v>50</v>
      </c>
      <c r="G4" s="13">
        <f>Assumptions!$E3</f>
        <v>50</v>
      </c>
      <c r="H4" s="13">
        <f>Assumptions!$E3</f>
        <v>50</v>
      </c>
      <c r="I4" s="13">
        <f>Assumptions!$E3</f>
        <v>50</v>
      </c>
      <c r="J4" s="13">
        <f>Assumptions!$E3</f>
        <v>50</v>
      </c>
      <c r="K4" s="13">
        <f>Assumptions!$E3</f>
        <v>50</v>
      </c>
      <c r="L4" s="13">
        <f>Assumptions!$E3</f>
        <v>50</v>
      </c>
      <c r="M4" s="13">
        <f>Assumptions!$E3</f>
        <v>50</v>
      </c>
      <c r="N4" s="13">
        <f>Assumptions!$E3</f>
        <v>50</v>
      </c>
      <c r="O4" s="13">
        <f>Assumptions!$E3</f>
        <v>50</v>
      </c>
      <c r="P4" s="13">
        <f>Assumptions!$E3</f>
        <v>50</v>
      </c>
    </row>
    <row r="5">
      <c r="A5" s="11" t="str">
        <f>Assumptions!A4</f>
        <v>Bags</v>
      </c>
      <c r="B5" s="13">
        <f>Assumptions!$E4</f>
        <v>50</v>
      </c>
      <c r="C5" s="13">
        <f>Assumptions!$E4</f>
        <v>50</v>
      </c>
      <c r="D5" s="13">
        <f>Assumptions!$E4</f>
        <v>50</v>
      </c>
      <c r="E5" s="13">
        <f>Assumptions!$E4</f>
        <v>50</v>
      </c>
      <c r="F5" s="13">
        <f>Assumptions!$E4</f>
        <v>50</v>
      </c>
      <c r="G5" s="13">
        <f>Assumptions!$E4</f>
        <v>50</v>
      </c>
      <c r="H5" s="13">
        <f>Assumptions!$E4</f>
        <v>50</v>
      </c>
      <c r="I5" s="13">
        <f>Assumptions!$E4</f>
        <v>50</v>
      </c>
      <c r="J5" s="13">
        <f>Assumptions!$E4</f>
        <v>50</v>
      </c>
      <c r="K5" s="13">
        <f>Assumptions!$E4</f>
        <v>50</v>
      </c>
      <c r="L5" s="13">
        <f>Assumptions!$E4</f>
        <v>50</v>
      </c>
      <c r="M5" s="13">
        <f>Assumptions!$E4</f>
        <v>50</v>
      </c>
      <c r="N5" s="13">
        <f>Assumptions!$E4</f>
        <v>50</v>
      </c>
      <c r="O5" s="13">
        <f>Assumptions!$E4</f>
        <v>50</v>
      </c>
      <c r="P5" s="13">
        <f>Assumptions!$E4</f>
        <v>50</v>
      </c>
    </row>
    <row r="6">
      <c r="A6" s="11" t="str">
        <f>Assumptions!A5</f>
        <v>Paintings</v>
      </c>
      <c r="B6" s="13">
        <f>Assumptions!$E5</f>
        <v>10</v>
      </c>
      <c r="C6" s="13">
        <f>Assumptions!$E5</f>
        <v>10</v>
      </c>
      <c r="D6" s="13">
        <f>Assumptions!$E5</f>
        <v>10</v>
      </c>
      <c r="E6" s="13">
        <f>Assumptions!$E5</f>
        <v>10</v>
      </c>
      <c r="F6" s="13">
        <f>Assumptions!$E5</f>
        <v>10</v>
      </c>
      <c r="G6" s="13">
        <f>Assumptions!$E5</f>
        <v>10</v>
      </c>
      <c r="H6" s="13">
        <f>Assumptions!$E5</f>
        <v>10</v>
      </c>
      <c r="I6" s="13">
        <f>Assumptions!$E5</f>
        <v>10</v>
      </c>
      <c r="J6" s="13">
        <f>Assumptions!$E5</f>
        <v>10</v>
      </c>
      <c r="K6" s="13">
        <f>Assumptions!$E5</f>
        <v>10</v>
      </c>
      <c r="L6" s="13">
        <f>Assumptions!$E5</f>
        <v>10</v>
      </c>
      <c r="M6" s="13">
        <f>Assumptions!$E5</f>
        <v>10</v>
      </c>
      <c r="N6" s="13">
        <f>Assumptions!$E5</f>
        <v>10</v>
      </c>
      <c r="O6" s="13">
        <f>Assumptions!$E5</f>
        <v>10</v>
      </c>
      <c r="P6" s="13">
        <f>Assumptions!$E5</f>
        <v>10</v>
      </c>
    </row>
    <row r="7">
      <c r="A7" s="11" t="str">
        <f>Assumptions!A6</f>
        <v>Art Pieces</v>
      </c>
      <c r="B7" s="13">
        <f>Assumptions!$E6</f>
        <v>10</v>
      </c>
      <c r="C7" s="13">
        <f>Assumptions!$E6</f>
        <v>10</v>
      </c>
      <c r="D7" s="13">
        <f>Assumptions!$E6</f>
        <v>10</v>
      </c>
      <c r="E7" s="13">
        <f>Assumptions!$E6</f>
        <v>10</v>
      </c>
      <c r="F7" s="13">
        <f>Assumptions!$E6</f>
        <v>10</v>
      </c>
      <c r="G7" s="13">
        <f>Assumptions!$E6</f>
        <v>10</v>
      </c>
      <c r="H7" s="13">
        <f>Assumptions!$E6</f>
        <v>10</v>
      </c>
      <c r="I7" s="13">
        <f>Assumptions!$E6</f>
        <v>10</v>
      </c>
      <c r="J7" s="13">
        <f>Assumptions!$E6</f>
        <v>10</v>
      </c>
      <c r="K7" s="13">
        <f>Assumptions!$E6</f>
        <v>10</v>
      </c>
      <c r="L7" s="13">
        <f>Assumptions!$E6</f>
        <v>10</v>
      </c>
      <c r="M7" s="13">
        <f>Assumptions!$E6</f>
        <v>10</v>
      </c>
      <c r="N7" s="13">
        <f>Assumptions!$E6</f>
        <v>10</v>
      </c>
      <c r="O7" s="13">
        <f>Assumptions!$E6</f>
        <v>10</v>
      </c>
      <c r="P7" s="13">
        <f>Assumptions!$E6</f>
        <v>10</v>
      </c>
    </row>
    <row r="8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A9" s="11" t="s">
        <v>36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tr">
        <f>Assumptions!$A2</f>
        <v>Pots</v>
      </c>
      <c r="B10" s="13">
        <f>Assumptions!$D2</f>
        <v>20</v>
      </c>
      <c r="C10" s="13">
        <f>Assumptions!$D2</f>
        <v>20</v>
      </c>
      <c r="D10" s="13">
        <f>Assumptions!$D2</f>
        <v>20</v>
      </c>
      <c r="E10" s="13">
        <f>Assumptions!$D2</f>
        <v>20</v>
      </c>
      <c r="F10" s="13">
        <f>Assumptions!$D2</f>
        <v>20</v>
      </c>
      <c r="G10" s="13">
        <f>Assumptions!$D2</f>
        <v>20</v>
      </c>
      <c r="H10" s="13">
        <f>Assumptions!$D2</f>
        <v>20</v>
      </c>
      <c r="I10" s="13">
        <f>Assumptions!$D2</f>
        <v>20</v>
      </c>
      <c r="J10" s="13">
        <f>Assumptions!$D2</f>
        <v>20</v>
      </c>
      <c r="K10" s="13">
        <f>Assumptions!$D2</f>
        <v>20</v>
      </c>
      <c r="L10" s="13">
        <f>Assumptions!$D2</f>
        <v>20</v>
      </c>
      <c r="M10" s="13">
        <f>Assumptions!$D2</f>
        <v>20</v>
      </c>
      <c r="N10" s="13">
        <f>Assumptions!$D2</f>
        <v>20</v>
      </c>
      <c r="O10" s="13">
        <f>Assumptions!$D2</f>
        <v>20</v>
      </c>
      <c r="P10" s="13">
        <f>Assumptions!$D2</f>
        <v>20</v>
      </c>
    </row>
    <row r="11">
      <c r="A11" s="11" t="str">
        <f>Assumptions!$A3</f>
        <v>Scarves</v>
      </c>
      <c r="B11" s="13">
        <f>Assumptions!$D3</f>
        <v>50</v>
      </c>
      <c r="C11" s="13">
        <f>Assumptions!$D3</f>
        <v>50</v>
      </c>
      <c r="D11" s="13">
        <f>Assumptions!$D3</f>
        <v>50</v>
      </c>
      <c r="E11" s="13">
        <f>Assumptions!$D3</f>
        <v>50</v>
      </c>
      <c r="F11" s="13">
        <f>Assumptions!$D3</f>
        <v>50</v>
      </c>
      <c r="G11" s="13">
        <f>Assumptions!$D3</f>
        <v>50</v>
      </c>
      <c r="H11" s="13">
        <f>Assumptions!$D3</f>
        <v>50</v>
      </c>
      <c r="I11" s="13">
        <f>Assumptions!$D3</f>
        <v>50</v>
      </c>
      <c r="J11" s="13">
        <f>Assumptions!$D3</f>
        <v>50</v>
      </c>
      <c r="K11" s="13">
        <f>Assumptions!$D3</f>
        <v>50</v>
      </c>
      <c r="L11" s="13">
        <f>Assumptions!$D3</f>
        <v>50</v>
      </c>
      <c r="M11" s="13">
        <f>Assumptions!$D3</f>
        <v>50</v>
      </c>
      <c r="N11" s="13">
        <f>Assumptions!$D3</f>
        <v>50</v>
      </c>
      <c r="O11" s="13">
        <f>Assumptions!$D3</f>
        <v>50</v>
      </c>
      <c r="P11" s="13">
        <f>Assumptions!$D3</f>
        <v>50</v>
      </c>
    </row>
    <row r="12">
      <c r="A12" s="11" t="str">
        <f>Assumptions!$A4</f>
        <v>Bags</v>
      </c>
      <c r="B12" s="13">
        <f>Assumptions!$D4</f>
        <v>50</v>
      </c>
      <c r="C12" s="13">
        <f>Assumptions!$D4</f>
        <v>50</v>
      </c>
      <c r="D12" s="13">
        <f>Assumptions!$D4</f>
        <v>50</v>
      </c>
      <c r="E12" s="13">
        <f>Assumptions!$D4</f>
        <v>50</v>
      </c>
      <c r="F12" s="13">
        <f>Assumptions!$D4</f>
        <v>50</v>
      </c>
      <c r="G12" s="13">
        <f>Assumptions!$D4</f>
        <v>50</v>
      </c>
      <c r="H12" s="13">
        <f>Assumptions!$D4</f>
        <v>50</v>
      </c>
      <c r="I12" s="13">
        <f>Assumptions!$D4</f>
        <v>50</v>
      </c>
      <c r="J12" s="13">
        <f>Assumptions!$D4</f>
        <v>50</v>
      </c>
      <c r="K12" s="13">
        <f>Assumptions!$D4</f>
        <v>50</v>
      </c>
      <c r="L12" s="13">
        <f>Assumptions!$D4</f>
        <v>50</v>
      </c>
      <c r="M12" s="13">
        <f>Assumptions!$D4</f>
        <v>50</v>
      </c>
      <c r="N12" s="13">
        <f>Assumptions!$D4</f>
        <v>50</v>
      </c>
      <c r="O12" s="13">
        <f>Assumptions!$D4</f>
        <v>50</v>
      </c>
      <c r="P12" s="13">
        <f>Assumptions!$D4</f>
        <v>50</v>
      </c>
    </row>
    <row r="13">
      <c r="A13" s="11" t="str">
        <f>Assumptions!$A5</f>
        <v>Paintings</v>
      </c>
      <c r="B13" s="13">
        <f>Assumptions!$D5</f>
        <v>10</v>
      </c>
      <c r="C13" s="13">
        <f>Assumptions!$D5</f>
        <v>10</v>
      </c>
      <c r="D13" s="13">
        <f>Assumptions!$D5</f>
        <v>10</v>
      </c>
      <c r="E13" s="13">
        <f>Assumptions!$D5</f>
        <v>10</v>
      </c>
      <c r="F13" s="13">
        <f>Assumptions!$D5</f>
        <v>10</v>
      </c>
      <c r="G13" s="13">
        <f>Assumptions!$D5</f>
        <v>10</v>
      </c>
      <c r="H13" s="13">
        <f>Assumptions!$D5</f>
        <v>10</v>
      </c>
      <c r="I13" s="13">
        <f>Assumptions!$D5</f>
        <v>10</v>
      </c>
      <c r="J13" s="13">
        <f>Assumptions!$D5</f>
        <v>10</v>
      </c>
      <c r="K13" s="13">
        <f>Assumptions!$D5</f>
        <v>10</v>
      </c>
      <c r="L13" s="13">
        <f>Assumptions!$D5</f>
        <v>10</v>
      </c>
      <c r="M13" s="13">
        <f>Assumptions!$D5</f>
        <v>10</v>
      </c>
      <c r="N13" s="13">
        <f>Assumptions!$D5</f>
        <v>10</v>
      </c>
      <c r="O13" s="13">
        <f>Assumptions!$D5</f>
        <v>10</v>
      </c>
      <c r="P13" s="13">
        <f>Assumptions!$D5</f>
        <v>10</v>
      </c>
    </row>
    <row r="14">
      <c r="A14" s="11" t="str">
        <f>Assumptions!$A6</f>
        <v>Art Pieces</v>
      </c>
      <c r="B14" s="13">
        <f>Assumptions!$D6</f>
        <v>10</v>
      </c>
      <c r="C14" s="13">
        <f>Assumptions!$D6</f>
        <v>10</v>
      </c>
      <c r="D14" s="13">
        <f>Assumptions!$D6</f>
        <v>10</v>
      </c>
      <c r="E14" s="13">
        <f>Assumptions!$D6</f>
        <v>10</v>
      </c>
      <c r="F14" s="13">
        <f>Assumptions!$D6</f>
        <v>10</v>
      </c>
      <c r="G14" s="13">
        <f>Assumptions!$D6</f>
        <v>10</v>
      </c>
      <c r="H14" s="13">
        <f>Assumptions!$D6</f>
        <v>10</v>
      </c>
      <c r="I14" s="13">
        <f>Assumptions!$D6</f>
        <v>10</v>
      </c>
      <c r="J14" s="13">
        <f>Assumptions!$D6</f>
        <v>10</v>
      </c>
      <c r="K14" s="13">
        <f>Assumptions!$D6</f>
        <v>10</v>
      </c>
      <c r="L14" s="13">
        <f>Assumptions!$D6</f>
        <v>10</v>
      </c>
      <c r="M14" s="13">
        <f>Assumptions!$D6</f>
        <v>10</v>
      </c>
      <c r="N14" s="13">
        <f>Assumptions!$D6</f>
        <v>10</v>
      </c>
      <c r="O14" s="13">
        <f>Assumptions!$D6</f>
        <v>10</v>
      </c>
      <c r="P14" s="13">
        <f>Assumptions!$D6</f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5"/>
  </cols>
  <sheetData>
    <row r="1">
      <c r="A1" s="9"/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</row>
    <row r="2">
      <c r="A2" s="11" t="s">
        <v>37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tr">
        <f>Assumptions!A2</f>
        <v>Pots</v>
      </c>
      <c r="B3" s="14">
        <f>'Calc-1'!B3*Assumptions!$C2</f>
        <v>1400</v>
      </c>
      <c r="C3" s="14">
        <f>'Calc-1'!C3*Assumptions!$C2</f>
        <v>1400</v>
      </c>
      <c r="D3" s="14">
        <f>'Calc-1'!D3*Assumptions!$C2</f>
        <v>1400</v>
      </c>
      <c r="E3" s="14">
        <f>'Calc-1'!E3*Assumptions!$C2</f>
        <v>1400</v>
      </c>
      <c r="F3" s="14">
        <f>'Calc-1'!F3*Assumptions!$C2</f>
        <v>1400</v>
      </c>
      <c r="G3" s="14">
        <f>'Calc-1'!G3*Assumptions!$C2</f>
        <v>1400</v>
      </c>
      <c r="H3" s="14">
        <f>'Calc-1'!H3*Assumptions!$C2</f>
        <v>1400</v>
      </c>
      <c r="I3" s="14">
        <f>'Calc-1'!I3*Assumptions!$C2</f>
        <v>1400</v>
      </c>
      <c r="J3" s="14">
        <f>'Calc-1'!J3*Assumptions!$C2</f>
        <v>1400</v>
      </c>
      <c r="K3" s="14">
        <f>'Calc-1'!K3*Assumptions!$C2</f>
        <v>1400</v>
      </c>
      <c r="L3" s="14">
        <f>'Calc-1'!L3*Assumptions!$C2</f>
        <v>1400</v>
      </c>
      <c r="M3" s="14">
        <f>'Calc-1'!M3*Assumptions!$C2</f>
        <v>1400</v>
      </c>
      <c r="N3" s="14">
        <f>'Calc-1'!N3*Assumptions!$C2</f>
        <v>1400</v>
      </c>
      <c r="O3" s="14">
        <f>'Calc-1'!O3*Assumptions!$C2</f>
        <v>1400</v>
      </c>
      <c r="P3" s="14">
        <f>'Calc-1'!P3*Assumptions!$C2</f>
        <v>1400</v>
      </c>
    </row>
    <row r="4">
      <c r="A4" s="11" t="str">
        <f>Assumptions!A3</f>
        <v>Scarves</v>
      </c>
      <c r="B4" s="14">
        <f>'Calc-1'!B4*Assumptions!$C3</f>
        <v>5000</v>
      </c>
      <c r="C4" s="14">
        <f>'Calc-1'!C4*Assumptions!$C3</f>
        <v>5000</v>
      </c>
      <c r="D4" s="14">
        <f>'Calc-1'!D4*Assumptions!$C3</f>
        <v>5000</v>
      </c>
      <c r="E4" s="14">
        <f>'Calc-1'!E4*Assumptions!$C3</f>
        <v>5000</v>
      </c>
      <c r="F4" s="14">
        <f>'Calc-1'!F4*Assumptions!$C3</f>
        <v>5000</v>
      </c>
      <c r="G4" s="14">
        <f>'Calc-1'!G4*Assumptions!$C3</f>
        <v>5000</v>
      </c>
      <c r="H4" s="14">
        <f>'Calc-1'!H4*Assumptions!$C3</f>
        <v>5000</v>
      </c>
      <c r="I4" s="14">
        <f>'Calc-1'!I4*Assumptions!$C3</f>
        <v>5000</v>
      </c>
      <c r="J4" s="14">
        <f>'Calc-1'!J4*Assumptions!$C3</f>
        <v>5000</v>
      </c>
      <c r="K4" s="14">
        <f>'Calc-1'!K4*Assumptions!$C3</f>
        <v>5000</v>
      </c>
      <c r="L4" s="14">
        <f>'Calc-1'!L4*Assumptions!$C3</f>
        <v>5000</v>
      </c>
      <c r="M4" s="14">
        <f>'Calc-1'!M4*Assumptions!$C3</f>
        <v>5000</v>
      </c>
      <c r="N4" s="14">
        <f>'Calc-1'!N4*Assumptions!$C3</f>
        <v>5000</v>
      </c>
      <c r="O4" s="14">
        <f>'Calc-1'!O4*Assumptions!$C3</f>
        <v>5000</v>
      </c>
      <c r="P4" s="14">
        <f>'Calc-1'!P4*Assumptions!$C3</f>
        <v>5000</v>
      </c>
    </row>
    <row r="5">
      <c r="A5" s="11" t="str">
        <f>Assumptions!A4</f>
        <v>Bags</v>
      </c>
      <c r="B5" s="14">
        <f>'Calc-1'!B5*Assumptions!$C4</f>
        <v>12500</v>
      </c>
      <c r="C5" s="14">
        <f>'Calc-1'!C5*Assumptions!$C4</f>
        <v>12500</v>
      </c>
      <c r="D5" s="14">
        <f>'Calc-1'!D5*Assumptions!$C4</f>
        <v>12500</v>
      </c>
      <c r="E5" s="14">
        <f>'Calc-1'!E5*Assumptions!$C4</f>
        <v>12500</v>
      </c>
      <c r="F5" s="14">
        <f>'Calc-1'!F5*Assumptions!$C4</f>
        <v>12500</v>
      </c>
      <c r="G5" s="14">
        <f>'Calc-1'!G5*Assumptions!$C4</f>
        <v>12500</v>
      </c>
      <c r="H5" s="14">
        <f>'Calc-1'!H5*Assumptions!$C4</f>
        <v>12500</v>
      </c>
      <c r="I5" s="14">
        <f>'Calc-1'!I5*Assumptions!$C4</f>
        <v>12500</v>
      </c>
      <c r="J5" s="14">
        <f>'Calc-1'!J5*Assumptions!$C4</f>
        <v>12500</v>
      </c>
      <c r="K5" s="14">
        <f>'Calc-1'!K5*Assumptions!$C4</f>
        <v>12500</v>
      </c>
      <c r="L5" s="14">
        <f>'Calc-1'!L5*Assumptions!$C4</f>
        <v>12500</v>
      </c>
      <c r="M5" s="14">
        <f>'Calc-1'!M5*Assumptions!$C4</f>
        <v>12500</v>
      </c>
      <c r="N5" s="14">
        <f>'Calc-1'!N5*Assumptions!$C4</f>
        <v>12500</v>
      </c>
      <c r="O5" s="14">
        <f>'Calc-1'!O5*Assumptions!$C4</f>
        <v>12500</v>
      </c>
      <c r="P5" s="14">
        <f>'Calc-1'!P5*Assumptions!$C4</f>
        <v>12500</v>
      </c>
    </row>
    <row r="6">
      <c r="A6" s="11" t="str">
        <f>Assumptions!A5</f>
        <v>Paintings</v>
      </c>
      <c r="B6" s="14">
        <f>'Calc-1'!B6*Assumptions!$C5</f>
        <v>7500</v>
      </c>
      <c r="C6" s="14">
        <f>'Calc-1'!C6*Assumptions!$C5</f>
        <v>7500</v>
      </c>
      <c r="D6" s="14">
        <f>'Calc-1'!D6*Assumptions!$C5</f>
        <v>7500</v>
      </c>
      <c r="E6" s="14">
        <f>'Calc-1'!E6*Assumptions!$C5</f>
        <v>7500</v>
      </c>
      <c r="F6" s="14">
        <f>'Calc-1'!F6*Assumptions!$C5</f>
        <v>7500</v>
      </c>
      <c r="G6" s="14">
        <f>'Calc-1'!G6*Assumptions!$C5</f>
        <v>7500</v>
      </c>
      <c r="H6" s="14">
        <f>'Calc-1'!H6*Assumptions!$C5</f>
        <v>7500</v>
      </c>
      <c r="I6" s="14">
        <f>'Calc-1'!I6*Assumptions!$C5</f>
        <v>7500</v>
      </c>
      <c r="J6" s="14">
        <f>'Calc-1'!J6*Assumptions!$C5</f>
        <v>7500</v>
      </c>
      <c r="K6" s="14">
        <f>'Calc-1'!K6*Assumptions!$C5</f>
        <v>7500</v>
      </c>
      <c r="L6" s="14">
        <f>'Calc-1'!L6*Assumptions!$C5</f>
        <v>7500</v>
      </c>
      <c r="M6" s="14">
        <f>'Calc-1'!M6*Assumptions!$C5</f>
        <v>7500</v>
      </c>
      <c r="N6" s="14">
        <f>'Calc-1'!N6*Assumptions!$C5</f>
        <v>7500</v>
      </c>
      <c r="O6" s="14">
        <f>'Calc-1'!O6*Assumptions!$C5</f>
        <v>7500</v>
      </c>
      <c r="P6" s="14">
        <f>'Calc-1'!P6*Assumptions!$C5</f>
        <v>7500</v>
      </c>
    </row>
    <row r="7">
      <c r="A7" s="11" t="str">
        <f>Assumptions!A6</f>
        <v>Art Pieces</v>
      </c>
      <c r="B7" s="14">
        <f>'Calc-1'!B7*Assumptions!$C6</f>
        <v>3500</v>
      </c>
      <c r="C7" s="14">
        <f>'Calc-1'!C7*Assumptions!$C6</f>
        <v>3500</v>
      </c>
      <c r="D7" s="14">
        <f>'Calc-1'!D7*Assumptions!$C6</f>
        <v>3500</v>
      </c>
      <c r="E7" s="14">
        <f>'Calc-1'!E7*Assumptions!$C6</f>
        <v>3500</v>
      </c>
      <c r="F7" s="14">
        <f>'Calc-1'!F7*Assumptions!$C6</f>
        <v>3500</v>
      </c>
      <c r="G7" s="14">
        <f>'Calc-1'!G7*Assumptions!$C6</f>
        <v>3500</v>
      </c>
      <c r="H7" s="14">
        <f>'Calc-1'!H7*Assumptions!$C6</f>
        <v>3500</v>
      </c>
      <c r="I7" s="14">
        <f>'Calc-1'!I7*Assumptions!$C6</f>
        <v>3500</v>
      </c>
      <c r="J7" s="14">
        <f>'Calc-1'!J7*Assumptions!$C6</f>
        <v>3500</v>
      </c>
      <c r="K7" s="14">
        <f>'Calc-1'!K7*Assumptions!$C6</f>
        <v>3500</v>
      </c>
      <c r="L7" s="14">
        <f>'Calc-1'!L7*Assumptions!$C6</f>
        <v>3500</v>
      </c>
      <c r="M7" s="14">
        <f>'Calc-1'!M7*Assumptions!$C6</f>
        <v>3500</v>
      </c>
      <c r="N7" s="14">
        <f>'Calc-1'!N7*Assumptions!$C6</f>
        <v>3500</v>
      </c>
      <c r="O7" s="14">
        <f>'Calc-1'!O7*Assumptions!$C6</f>
        <v>3500</v>
      </c>
      <c r="P7" s="14">
        <f>'Calc-1'!P7*Assumptions!$C6</f>
        <v>3500</v>
      </c>
    </row>
    <row r="8">
      <c r="A8" s="11" t="s">
        <v>38</v>
      </c>
      <c r="B8" s="14">
        <f t="shared" ref="B8:P8" si="1">SUM(B3:B7)</f>
        <v>29900</v>
      </c>
      <c r="C8" s="14">
        <f t="shared" si="1"/>
        <v>29900</v>
      </c>
      <c r="D8" s="14">
        <f t="shared" si="1"/>
        <v>29900</v>
      </c>
      <c r="E8" s="14">
        <f t="shared" si="1"/>
        <v>29900</v>
      </c>
      <c r="F8" s="14">
        <f t="shared" si="1"/>
        <v>29900</v>
      </c>
      <c r="G8" s="14">
        <f t="shared" si="1"/>
        <v>29900</v>
      </c>
      <c r="H8" s="14">
        <f t="shared" si="1"/>
        <v>29900</v>
      </c>
      <c r="I8" s="14">
        <f t="shared" si="1"/>
        <v>29900</v>
      </c>
      <c r="J8" s="14">
        <f t="shared" si="1"/>
        <v>29900</v>
      </c>
      <c r="K8" s="14">
        <f t="shared" si="1"/>
        <v>29900</v>
      </c>
      <c r="L8" s="14">
        <f t="shared" si="1"/>
        <v>29900</v>
      </c>
      <c r="M8" s="14">
        <f t="shared" si="1"/>
        <v>29900</v>
      </c>
      <c r="N8" s="14">
        <f t="shared" si="1"/>
        <v>29900</v>
      </c>
      <c r="O8" s="14">
        <f t="shared" si="1"/>
        <v>29900</v>
      </c>
      <c r="P8" s="14">
        <f t="shared" si="1"/>
        <v>29900</v>
      </c>
    </row>
    <row r="9">
      <c r="A9" s="1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>
      <c r="A10" s="16" t="s">
        <v>39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>
      <c r="A11" s="11" t="str">
        <f>Assumptions!$A2</f>
        <v>Pots</v>
      </c>
      <c r="B11" s="14">
        <f>'Calc-1'!B10*Assumptions!$B2</f>
        <v>800</v>
      </c>
      <c r="C11" s="14">
        <f>'Calc-1'!C10*Assumptions!$B2</f>
        <v>800</v>
      </c>
      <c r="D11" s="14">
        <f>'Calc-1'!D10*Assumptions!$B2</f>
        <v>800</v>
      </c>
      <c r="E11" s="14">
        <f>'Calc-1'!E10*Assumptions!$B2</f>
        <v>800</v>
      </c>
      <c r="F11" s="14">
        <f>'Calc-1'!F10*Assumptions!$B2</f>
        <v>800</v>
      </c>
      <c r="G11" s="14">
        <f>'Calc-1'!G10*Assumptions!$B2</f>
        <v>800</v>
      </c>
      <c r="H11" s="14">
        <f>'Calc-1'!H10*Assumptions!$B2</f>
        <v>800</v>
      </c>
      <c r="I11" s="14">
        <f>'Calc-1'!I10*Assumptions!$B2</f>
        <v>800</v>
      </c>
      <c r="J11" s="14">
        <f>'Calc-1'!J10*Assumptions!$B2</f>
        <v>800</v>
      </c>
      <c r="K11" s="14">
        <f>'Calc-1'!K10*Assumptions!$B2</f>
        <v>800</v>
      </c>
      <c r="L11" s="14">
        <f>'Calc-1'!L10*Assumptions!$B2</f>
        <v>800</v>
      </c>
      <c r="M11" s="14">
        <f>'Calc-1'!M10*Assumptions!$B2</f>
        <v>800</v>
      </c>
      <c r="N11" s="14">
        <f>'Calc-1'!N10*Assumptions!$B2</f>
        <v>800</v>
      </c>
      <c r="O11" s="14">
        <f>'Calc-1'!O10*Assumptions!$B2</f>
        <v>800</v>
      </c>
      <c r="P11" s="14">
        <f>'Calc-1'!P10*Assumptions!$B2</f>
        <v>800</v>
      </c>
    </row>
    <row r="12">
      <c r="A12" s="11" t="str">
        <f>Assumptions!$A3</f>
        <v>Scarves</v>
      </c>
      <c r="B12" s="14">
        <f>'Calc-1'!B11*Assumptions!$B3</f>
        <v>2500</v>
      </c>
      <c r="C12" s="14">
        <f>'Calc-1'!C11*Assumptions!$B3</f>
        <v>2500</v>
      </c>
      <c r="D12" s="14">
        <f>'Calc-1'!D11*Assumptions!$B3</f>
        <v>2500</v>
      </c>
      <c r="E12" s="14">
        <f>'Calc-1'!E11*Assumptions!$B3</f>
        <v>2500</v>
      </c>
      <c r="F12" s="14">
        <f>'Calc-1'!F11*Assumptions!$B3</f>
        <v>2500</v>
      </c>
      <c r="G12" s="14">
        <f>'Calc-1'!G11*Assumptions!$B3</f>
        <v>2500</v>
      </c>
      <c r="H12" s="14">
        <f>'Calc-1'!H11*Assumptions!$B3</f>
        <v>2500</v>
      </c>
      <c r="I12" s="14">
        <f>'Calc-1'!I11*Assumptions!$B3</f>
        <v>2500</v>
      </c>
      <c r="J12" s="14">
        <f>'Calc-1'!J11*Assumptions!$B3</f>
        <v>2500</v>
      </c>
      <c r="K12" s="14">
        <f>'Calc-1'!K11*Assumptions!$B3</f>
        <v>2500</v>
      </c>
      <c r="L12" s="14">
        <f>'Calc-1'!L11*Assumptions!$B3</f>
        <v>2500</v>
      </c>
      <c r="M12" s="14">
        <f>'Calc-1'!M11*Assumptions!$B3</f>
        <v>2500</v>
      </c>
      <c r="N12" s="14">
        <f>'Calc-1'!N11*Assumptions!$B3</f>
        <v>2500</v>
      </c>
      <c r="O12" s="14">
        <f>'Calc-1'!O11*Assumptions!$B3</f>
        <v>2500</v>
      </c>
      <c r="P12" s="14">
        <f>'Calc-1'!P11*Assumptions!$B3</f>
        <v>2500</v>
      </c>
    </row>
    <row r="13">
      <c r="A13" s="11" t="str">
        <f>Assumptions!$A4</f>
        <v>Bags</v>
      </c>
      <c r="B13" s="14">
        <f>'Calc-1'!B12*Assumptions!$B4</f>
        <v>7500</v>
      </c>
      <c r="C13" s="14">
        <f>'Calc-1'!C12*Assumptions!$B4</f>
        <v>7500</v>
      </c>
      <c r="D13" s="14">
        <f>'Calc-1'!D12*Assumptions!$B4</f>
        <v>7500</v>
      </c>
      <c r="E13" s="14">
        <f>'Calc-1'!E12*Assumptions!$B4</f>
        <v>7500</v>
      </c>
      <c r="F13" s="14">
        <f>'Calc-1'!F12*Assumptions!$B4</f>
        <v>7500</v>
      </c>
      <c r="G13" s="14">
        <f>'Calc-1'!G12*Assumptions!$B4</f>
        <v>7500</v>
      </c>
      <c r="H13" s="14">
        <f>'Calc-1'!H12*Assumptions!$B4</f>
        <v>7500</v>
      </c>
      <c r="I13" s="14">
        <f>'Calc-1'!I12*Assumptions!$B4</f>
        <v>7500</v>
      </c>
      <c r="J13" s="14">
        <f>'Calc-1'!J12*Assumptions!$B4</f>
        <v>7500</v>
      </c>
      <c r="K13" s="14">
        <f>'Calc-1'!K12*Assumptions!$B4</f>
        <v>7500</v>
      </c>
      <c r="L13" s="14">
        <f>'Calc-1'!L12*Assumptions!$B4</f>
        <v>7500</v>
      </c>
      <c r="M13" s="14">
        <f>'Calc-1'!M12*Assumptions!$B4</f>
        <v>7500</v>
      </c>
      <c r="N13" s="14">
        <f>'Calc-1'!N12*Assumptions!$B4</f>
        <v>7500</v>
      </c>
      <c r="O13" s="14">
        <f>'Calc-1'!O12*Assumptions!$B4</f>
        <v>7500</v>
      </c>
      <c r="P13" s="14">
        <f>'Calc-1'!P12*Assumptions!$B4</f>
        <v>7500</v>
      </c>
    </row>
    <row r="14">
      <c r="A14" s="11" t="str">
        <f>Assumptions!$A5</f>
        <v>Paintings</v>
      </c>
      <c r="B14" s="14">
        <f>'Calc-1'!B13*Assumptions!$B5</f>
        <v>5000</v>
      </c>
      <c r="C14" s="14">
        <f>'Calc-1'!C13*Assumptions!$B5</f>
        <v>5000</v>
      </c>
      <c r="D14" s="14">
        <f>'Calc-1'!D13*Assumptions!$B5</f>
        <v>5000</v>
      </c>
      <c r="E14" s="14">
        <f>'Calc-1'!E13*Assumptions!$B5</f>
        <v>5000</v>
      </c>
      <c r="F14" s="14">
        <f>'Calc-1'!F13*Assumptions!$B5</f>
        <v>5000</v>
      </c>
      <c r="G14" s="14">
        <f>'Calc-1'!G13*Assumptions!$B5</f>
        <v>5000</v>
      </c>
      <c r="H14" s="14">
        <f>'Calc-1'!H13*Assumptions!$B5</f>
        <v>5000</v>
      </c>
      <c r="I14" s="14">
        <f>'Calc-1'!I13*Assumptions!$B5</f>
        <v>5000</v>
      </c>
      <c r="J14" s="14">
        <f>'Calc-1'!J13*Assumptions!$B5</f>
        <v>5000</v>
      </c>
      <c r="K14" s="14">
        <f>'Calc-1'!K13*Assumptions!$B5</f>
        <v>5000</v>
      </c>
      <c r="L14" s="14">
        <f>'Calc-1'!L13*Assumptions!$B5</f>
        <v>5000</v>
      </c>
      <c r="M14" s="14">
        <f>'Calc-1'!M13*Assumptions!$B5</f>
        <v>5000</v>
      </c>
      <c r="N14" s="14">
        <f>'Calc-1'!N13*Assumptions!$B5</f>
        <v>5000</v>
      </c>
      <c r="O14" s="14">
        <f>'Calc-1'!O13*Assumptions!$B5</f>
        <v>5000</v>
      </c>
      <c r="P14" s="14">
        <f>'Calc-1'!P13*Assumptions!$B5</f>
        <v>5000</v>
      </c>
    </row>
    <row r="15">
      <c r="A15" s="11" t="str">
        <f>Assumptions!$A6</f>
        <v>Art Pieces</v>
      </c>
      <c r="B15" s="14">
        <f>'Calc-1'!B14*Assumptions!$B6</f>
        <v>2500</v>
      </c>
      <c r="C15" s="14">
        <f>'Calc-1'!C14*Assumptions!$B6</f>
        <v>2500</v>
      </c>
      <c r="D15" s="14">
        <f>'Calc-1'!D14*Assumptions!$B6</f>
        <v>2500</v>
      </c>
      <c r="E15" s="14">
        <f>'Calc-1'!E14*Assumptions!$B6</f>
        <v>2500</v>
      </c>
      <c r="F15" s="14">
        <f>'Calc-1'!F14*Assumptions!$B6</f>
        <v>2500</v>
      </c>
      <c r="G15" s="14">
        <f>'Calc-1'!G14*Assumptions!$B6</f>
        <v>2500</v>
      </c>
      <c r="H15" s="14">
        <f>'Calc-1'!H14*Assumptions!$B6</f>
        <v>2500</v>
      </c>
      <c r="I15" s="14">
        <f>'Calc-1'!I14*Assumptions!$B6</f>
        <v>2500</v>
      </c>
      <c r="J15" s="14">
        <f>'Calc-1'!J14*Assumptions!$B6</f>
        <v>2500</v>
      </c>
      <c r="K15" s="14">
        <f>'Calc-1'!K14*Assumptions!$B6</f>
        <v>2500</v>
      </c>
      <c r="L15" s="14">
        <f>'Calc-1'!L14*Assumptions!$B6</f>
        <v>2500</v>
      </c>
      <c r="M15" s="14">
        <f>'Calc-1'!M14*Assumptions!$B6</f>
        <v>2500</v>
      </c>
      <c r="N15" s="14">
        <f>'Calc-1'!N14*Assumptions!$B6</f>
        <v>2500</v>
      </c>
      <c r="O15" s="14">
        <f>'Calc-1'!O14*Assumptions!$B6</f>
        <v>2500</v>
      </c>
      <c r="P15" s="14">
        <f>'Calc-1'!P14*Assumptions!$B6</f>
        <v>2500</v>
      </c>
    </row>
    <row r="16">
      <c r="A16" s="11" t="s">
        <v>40</v>
      </c>
      <c r="B16" s="14">
        <f t="shared" ref="B16:P16" si="2">SUM(B11:B15)</f>
        <v>18300</v>
      </c>
      <c r="C16" s="14">
        <f t="shared" si="2"/>
        <v>18300</v>
      </c>
      <c r="D16" s="14">
        <f t="shared" si="2"/>
        <v>18300</v>
      </c>
      <c r="E16" s="14">
        <f t="shared" si="2"/>
        <v>18300</v>
      </c>
      <c r="F16" s="14">
        <f t="shared" si="2"/>
        <v>18300</v>
      </c>
      <c r="G16" s="14">
        <f t="shared" si="2"/>
        <v>18300</v>
      </c>
      <c r="H16" s="14">
        <f t="shared" si="2"/>
        <v>18300</v>
      </c>
      <c r="I16" s="14">
        <f t="shared" si="2"/>
        <v>18300</v>
      </c>
      <c r="J16" s="14">
        <f t="shared" si="2"/>
        <v>18300</v>
      </c>
      <c r="K16" s="14">
        <f t="shared" si="2"/>
        <v>18300</v>
      </c>
      <c r="L16" s="14">
        <f t="shared" si="2"/>
        <v>18300</v>
      </c>
      <c r="M16" s="14">
        <f t="shared" si="2"/>
        <v>18300</v>
      </c>
      <c r="N16" s="14">
        <f t="shared" si="2"/>
        <v>18300</v>
      </c>
      <c r="O16" s="14">
        <f t="shared" si="2"/>
        <v>18300</v>
      </c>
      <c r="P16" s="14">
        <f t="shared" si="2"/>
        <v>18300</v>
      </c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>
      <c r="A18" s="17" t="s">
        <v>41</v>
      </c>
      <c r="B18" s="18">
        <f t="shared" ref="B18:P18" si="3">B8-B16</f>
        <v>11600</v>
      </c>
      <c r="C18" s="18">
        <f t="shared" si="3"/>
        <v>11600</v>
      </c>
      <c r="D18" s="18">
        <f t="shared" si="3"/>
        <v>11600</v>
      </c>
      <c r="E18" s="18">
        <f t="shared" si="3"/>
        <v>11600</v>
      </c>
      <c r="F18" s="18">
        <f t="shared" si="3"/>
        <v>11600</v>
      </c>
      <c r="G18" s="18">
        <f t="shared" si="3"/>
        <v>11600</v>
      </c>
      <c r="H18" s="18">
        <f t="shared" si="3"/>
        <v>11600</v>
      </c>
      <c r="I18" s="18">
        <f t="shared" si="3"/>
        <v>11600</v>
      </c>
      <c r="J18" s="18">
        <f t="shared" si="3"/>
        <v>11600</v>
      </c>
      <c r="K18" s="18">
        <f t="shared" si="3"/>
        <v>11600</v>
      </c>
      <c r="L18" s="18">
        <f t="shared" si="3"/>
        <v>11600</v>
      </c>
      <c r="M18" s="18">
        <f t="shared" si="3"/>
        <v>11600</v>
      </c>
      <c r="N18" s="18">
        <f t="shared" si="3"/>
        <v>11600</v>
      </c>
      <c r="O18" s="18">
        <f t="shared" si="3"/>
        <v>11600</v>
      </c>
      <c r="P18" s="18">
        <f t="shared" si="3"/>
        <v>11600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9"/>
      <c r="B1" s="20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  <c r="I1" s="20" t="s">
        <v>27</v>
      </c>
      <c r="J1" s="20" t="s">
        <v>28</v>
      </c>
      <c r="K1" s="20" t="s">
        <v>29</v>
      </c>
      <c r="L1" s="20" t="s">
        <v>30</v>
      </c>
      <c r="M1" s="20" t="s">
        <v>31</v>
      </c>
      <c r="N1" s="20" t="s">
        <v>32</v>
      </c>
      <c r="O1" s="20" t="s">
        <v>33</v>
      </c>
      <c r="P1" s="20" t="s">
        <v>34</v>
      </c>
    </row>
    <row r="2">
      <c r="A2" s="11" t="s">
        <v>42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>
      <c r="A3" s="11" t="str">
        <f>Assumptions!A2</f>
        <v>Pots</v>
      </c>
      <c r="B3" s="14">
        <f>'Calc-1'!B10*Assumptions!$B2</f>
        <v>800</v>
      </c>
      <c r="C3" s="14">
        <f>'Calc-1'!C10*Assumptions!$B2</f>
        <v>800</v>
      </c>
      <c r="D3" s="14">
        <f>'Calc-1'!D10*Assumptions!$B2</f>
        <v>800</v>
      </c>
      <c r="E3" s="14">
        <f>'Calc-1'!E10*Assumptions!$B2</f>
        <v>800</v>
      </c>
      <c r="F3" s="14">
        <f>'Calc-1'!F10*Assumptions!$B2</f>
        <v>800</v>
      </c>
      <c r="G3" s="14">
        <f>'Calc-1'!G10*Assumptions!$B2</f>
        <v>800</v>
      </c>
      <c r="H3" s="14">
        <f>'Calc-1'!H10*Assumptions!$B2</f>
        <v>800</v>
      </c>
      <c r="I3" s="14">
        <f>'Calc-1'!I10*Assumptions!$B2</f>
        <v>800</v>
      </c>
      <c r="J3" s="14">
        <f>'Calc-1'!J10*Assumptions!$B2</f>
        <v>800</v>
      </c>
      <c r="K3" s="14">
        <f>'Calc-1'!K10*Assumptions!$B2</f>
        <v>800</v>
      </c>
      <c r="L3" s="14">
        <f>'Calc-1'!L10*Assumptions!$B2</f>
        <v>800</v>
      </c>
      <c r="M3" s="14">
        <f>'Calc-1'!M10*Assumptions!$B2</f>
        <v>800</v>
      </c>
      <c r="N3" s="14">
        <f>'Calc-1'!N10*Assumptions!$B2</f>
        <v>800</v>
      </c>
      <c r="O3" s="14">
        <f>'Calc-1'!O10*Assumptions!$B2</f>
        <v>800</v>
      </c>
      <c r="P3" s="14">
        <f>'Calc-1'!P10*Assumptions!$B2</f>
        <v>800</v>
      </c>
    </row>
    <row r="4">
      <c r="A4" s="11" t="str">
        <f>Assumptions!A3</f>
        <v>Scarves</v>
      </c>
      <c r="B4" s="14">
        <f>'Calc-1'!B11*Assumptions!$B3</f>
        <v>2500</v>
      </c>
      <c r="C4" s="14">
        <f>'Calc-1'!C11*Assumptions!$B3</f>
        <v>2500</v>
      </c>
      <c r="D4" s="14">
        <f>'Calc-1'!D11*Assumptions!$B3</f>
        <v>2500</v>
      </c>
      <c r="E4" s="14">
        <f>'Calc-1'!E11*Assumptions!$B3</f>
        <v>2500</v>
      </c>
      <c r="F4" s="14">
        <f>'Calc-1'!F11*Assumptions!$B3</f>
        <v>2500</v>
      </c>
      <c r="G4" s="14">
        <f>'Calc-1'!G11*Assumptions!$B3</f>
        <v>2500</v>
      </c>
      <c r="H4" s="14">
        <f>'Calc-1'!H11*Assumptions!$B3</f>
        <v>2500</v>
      </c>
      <c r="I4" s="14">
        <f>'Calc-1'!I11*Assumptions!$B3</f>
        <v>2500</v>
      </c>
      <c r="J4" s="14">
        <f>'Calc-1'!J11*Assumptions!$B3</f>
        <v>2500</v>
      </c>
      <c r="K4" s="14">
        <f>'Calc-1'!K11*Assumptions!$B3</f>
        <v>2500</v>
      </c>
      <c r="L4" s="14">
        <f>'Calc-1'!L11*Assumptions!$B3</f>
        <v>2500</v>
      </c>
      <c r="M4" s="14">
        <f>'Calc-1'!M11*Assumptions!$B3</f>
        <v>2500</v>
      </c>
      <c r="N4" s="14">
        <f>'Calc-1'!N11*Assumptions!$B3</f>
        <v>2500</v>
      </c>
      <c r="O4" s="14">
        <f>'Calc-1'!O11*Assumptions!$B3</f>
        <v>2500</v>
      </c>
      <c r="P4" s="14">
        <f>'Calc-1'!P11*Assumptions!$B3</f>
        <v>2500</v>
      </c>
    </row>
    <row r="5">
      <c r="A5" s="11" t="str">
        <f>Assumptions!A4</f>
        <v>Bags</v>
      </c>
      <c r="B5" s="14">
        <f>'Calc-1'!B12*Assumptions!$B4</f>
        <v>7500</v>
      </c>
      <c r="C5" s="14">
        <f>'Calc-1'!C12*Assumptions!$B4</f>
        <v>7500</v>
      </c>
      <c r="D5" s="14">
        <f>'Calc-1'!D12*Assumptions!$B4</f>
        <v>7500</v>
      </c>
      <c r="E5" s="14">
        <f>'Calc-1'!E12*Assumptions!$B4</f>
        <v>7500</v>
      </c>
      <c r="F5" s="14">
        <f>'Calc-1'!F12*Assumptions!$B4</f>
        <v>7500</v>
      </c>
      <c r="G5" s="14">
        <f>'Calc-1'!G12*Assumptions!$B4</f>
        <v>7500</v>
      </c>
      <c r="H5" s="14">
        <f>'Calc-1'!H12*Assumptions!$B4</f>
        <v>7500</v>
      </c>
      <c r="I5" s="14">
        <f>'Calc-1'!I12*Assumptions!$B4</f>
        <v>7500</v>
      </c>
      <c r="J5" s="14">
        <f>'Calc-1'!J12*Assumptions!$B4</f>
        <v>7500</v>
      </c>
      <c r="K5" s="14">
        <f>'Calc-1'!K12*Assumptions!$B4</f>
        <v>7500</v>
      </c>
      <c r="L5" s="14">
        <f>'Calc-1'!L12*Assumptions!$B4</f>
        <v>7500</v>
      </c>
      <c r="M5" s="14">
        <f>'Calc-1'!M12*Assumptions!$B4</f>
        <v>7500</v>
      </c>
      <c r="N5" s="14">
        <f>'Calc-1'!N12*Assumptions!$B4</f>
        <v>7500</v>
      </c>
      <c r="O5" s="14">
        <f>'Calc-1'!O12*Assumptions!$B4</f>
        <v>7500</v>
      </c>
      <c r="P5" s="14">
        <f>'Calc-1'!P12*Assumptions!$B4</f>
        <v>7500</v>
      </c>
    </row>
    <row r="6">
      <c r="A6" s="11" t="str">
        <f>Assumptions!A5</f>
        <v>Paintings</v>
      </c>
      <c r="B6" s="14">
        <f>'Calc-1'!B13*Assumptions!$B5</f>
        <v>5000</v>
      </c>
      <c r="C6" s="14">
        <f>'Calc-1'!C13*Assumptions!$B5</f>
        <v>5000</v>
      </c>
      <c r="D6" s="14">
        <f>'Calc-1'!D13*Assumptions!$B5</f>
        <v>5000</v>
      </c>
      <c r="E6" s="14">
        <f>'Calc-1'!E13*Assumptions!$B5</f>
        <v>5000</v>
      </c>
      <c r="F6" s="14">
        <f>'Calc-1'!F13*Assumptions!$B5</f>
        <v>5000</v>
      </c>
      <c r="G6" s="14">
        <f>'Calc-1'!G13*Assumptions!$B5</f>
        <v>5000</v>
      </c>
      <c r="H6" s="14">
        <f>'Calc-1'!H13*Assumptions!$B5</f>
        <v>5000</v>
      </c>
      <c r="I6" s="14">
        <f>'Calc-1'!I13*Assumptions!$B5</f>
        <v>5000</v>
      </c>
      <c r="J6" s="14">
        <f>'Calc-1'!J13*Assumptions!$B5</f>
        <v>5000</v>
      </c>
      <c r="K6" s="14">
        <f>'Calc-1'!K13*Assumptions!$B5</f>
        <v>5000</v>
      </c>
      <c r="L6" s="14">
        <f>'Calc-1'!L13*Assumptions!$B5</f>
        <v>5000</v>
      </c>
      <c r="M6" s="14">
        <f>'Calc-1'!M13*Assumptions!$B5</f>
        <v>5000</v>
      </c>
      <c r="N6" s="14">
        <f>'Calc-1'!N13*Assumptions!$B5</f>
        <v>5000</v>
      </c>
      <c r="O6" s="14">
        <f>'Calc-1'!O13*Assumptions!$B5</f>
        <v>5000</v>
      </c>
      <c r="P6" s="14">
        <f>'Calc-1'!P13*Assumptions!$B5</f>
        <v>5000</v>
      </c>
    </row>
    <row r="7">
      <c r="A7" s="11" t="str">
        <f>Assumptions!A6</f>
        <v>Art Pieces</v>
      </c>
      <c r="B7" s="14">
        <f>'Calc-1'!B14*Assumptions!$B6</f>
        <v>2500</v>
      </c>
      <c r="C7" s="14">
        <f>'Calc-1'!C14*Assumptions!$B6</f>
        <v>2500</v>
      </c>
      <c r="D7" s="14">
        <f>'Calc-1'!D14*Assumptions!$B6</f>
        <v>2500</v>
      </c>
      <c r="E7" s="14">
        <f>'Calc-1'!E14*Assumptions!$B6</f>
        <v>2500</v>
      </c>
      <c r="F7" s="14">
        <f>'Calc-1'!F14*Assumptions!$B6</f>
        <v>2500</v>
      </c>
      <c r="G7" s="14">
        <f>'Calc-1'!G14*Assumptions!$B6</f>
        <v>2500</v>
      </c>
      <c r="H7" s="14">
        <f>'Calc-1'!H14*Assumptions!$B6</f>
        <v>2500</v>
      </c>
      <c r="I7" s="14">
        <f>'Calc-1'!I14*Assumptions!$B6</f>
        <v>2500</v>
      </c>
      <c r="J7" s="14">
        <f>'Calc-1'!J14*Assumptions!$B6</f>
        <v>2500</v>
      </c>
      <c r="K7" s="14">
        <f>'Calc-1'!K14*Assumptions!$B6</f>
        <v>2500</v>
      </c>
      <c r="L7" s="14">
        <f>'Calc-1'!L14*Assumptions!$B6</f>
        <v>2500</v>
      </c>
      <c r="M7" s="14">
        <f>'Calc-1'!M14*Assumptions!$B6</f>
        <v>2500</v>
      </c>
      <c r="N7" s="14">
        <f>'Calc-1'!N14*Assumptions!$B6</f>
        <v>2500</v>
      </c>
      <c r="O7" s="14">
        <f>'Calc-1'!O14*Assumptions!$B6</f>
        <v>2500</v>
      </c>
      <c r="P7" s="14">
        <f>'Calc-1'!P14*Assumptions!$B6</f>
        <v>2500</v>
      </c>
    </row>
    <row r="8">
      <c r="A8" s="11" t="s">
        <v>43</v>
      </c>
      <c r="B8" s="14">
        <f t="shared" ref="B8:P8" si="1">SUM(B3:B7)</f>
        <v>18300</v>
      </c>
      <c r="C8" s="14">
        <f t="shared" si="1"/>
        <v>18300</v>
      </c>
      <c r="D8" s="14">
        <f t="shared" si="1"/>
        <v>18300</v>
      </c>
      <c r="E8" s="14">
        <f t="shared" si="1"/>
        <v>18300</v>
      </c>
      <c r="F8" s="14">
        <f t="shared" si="1"/>
        <v>18300</v>
      </c>
      <c r="G8" s="14">
        <f t="shared" si="1"/>
        <v>18300</v>
      </c>
      <c r="H8" s="14">
        <f t="shared" si="1"/>
        <v>18300</v>
      </c>
      <c r="I8" s="14">
        <f t="shared" si="1"/>
        <v>18300</v>
      </c>
      <c r="J8" s="14">
        <f t="shared" si="1"/>
        <v>18300</v>
      </c>
      <c r="K8" s="14">
        <f t="shared" si="1"/>
        <v>18300</v>
      </c>
      <c r="L8" s="14">
        <f t="shared" si="1"/>
        <v>18300</v>
      </c>
      <c r="M8" s="14">
        <f t="shared" si="1"/>
        <v>18300</v>
      </c>
      <c r="N8" s="14">
        <f t="shared" si="1"/>
        <v>18300</v>
      </c>
      <c r="O8" s="14">
        <f t="shared" si="1"/>
        <v>18300</v>
      </c>
      <c r="P8" s="14">
        <f t="shared" si="1"/>
        <v>18300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88"/>
  </cols>
  <sheetData>
    <row r="1">
      <c r="A1" s="9"/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1" t="s">
        <v>28</v>
      </c>
      <c r="K1" s="21" t="s">
        <v>29</v>
      </c>
      <c r="L1" s="21" t="s">
        <v>30</v>
      </c>
      <c r="M1" s="21" t="s">
        <v>31</v>
      </c>
      <c r="N1" s="21" t="s">
        <v>32</v>
      </c>
      <c r="O1" s="21" t="s">
        <v>33</v>
      </c>
      <c r="P1" s="21" t="s">
        <v>34</v>
      </c>
    </row>
    <row r="2">
      <c r="A2" s="11" t="s">
        <v>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45</v>
      </c>
      <c r="B3" s="14">
        <f>'Sales and Cost'!B8</f>
        <v>29900</v>
      </c>
      <c r="C3" s="14">
        <f>'Sales and Cost'!C8</f>
        <v>29900</v>
      </c>
      <c r="D3" s="14">
        <f>'Sales and Cost'!D8</f>
        <v>29900</v>
      </c>
      <c r="E3" s="14">
        <f>'Sales and Cost'!E8</f>
        <v>29900</v>
      </c>
      <c r="F3" s="14">
        <f>'Sales and Cost'!F8</f>
        <v>29900</v>
      </c>
      <c r="G3" s="14">
        <f>'Sales and Cost'!G8</f>
        <v>29900</v>
      </c>
      <c r="H3" s="14">
        <f>'Sales and Cost'!H8</f>
        <v>29900</v>
      </c>
      <c r="I3" s="14">
        <f>'Sales and Cost'!I8</f>
        <v>29900</v>
      </c>
      <c r="J3" s="14">
        <f>'Sales and Cost'!J8</f>
        <v>29900</v>
      </c>
      <c r="K3" s="14">
        <f>'Sales and Cost'!K8</f>
        <v>29900</v>
      </c>
      <c r="L3" s="14">
        <f>'Sales and Cost'!L8</f>
        <v>29900</v>
      </c>
      <c r="M3" s="14">
        <f>'Sales and Cost'!M8</f>
        <v>29900</v>
      </c>
      <c r="N3" s="14">
        <f>'Sales and Cost'!N8</f>
        <v>29900</v>
      </c>
      <c r="O3" s="14">
        <f>'Sales and Cost'!O8</f>
        <v>29900</v>
      </c>
      <c r="P3" s="14">
        <f>'Sales and Cost'!P8</f>
        <v>29900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 t="s">
        <v>46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47</v>
      </c>
      <c r="B6" s="14">
        <f>Purchases!B8</f>
        <v>18300</v>
      </c>
      <c r="C6" s="14">
        <f>Purchases!C8</f>
        <v>18300</v>
      </c>
      <c r="D6" s="14">
        <f>Purchases!D8</f>
        <v>18300</v>
      </c>
      <c r="E6" s="14">
        <f>Purchases!E8</f>
        <v>18300</v>
      </c>
      <c r="F6" s="14">
        <f>Purchases!F8</f>
        <v>18300</v>
      </c>
      <c r="G6" s="14">
        <f>Purchases!G8</f>
        <v>18300</v>
      </c>
      <c r="H6" s="14">
        <f>Purchases!H8</f>
        <v>18300</v>
      </c>
      <c r="I6" s="14">
        <f>Purchases!I8</f>
        <v>18300</v>
      </c>
      <c r="J6" s="14">
        <f>Purchases!J8</f>
        <v>18300</v>
      </c>
      <c r="K6" s="14">
        <f>Purchases!K8</f>
        <v>18300</v>
      </c>
      <c r="L6" s="14">
        <f>Purchases!L8</f>
        <v>18300</v>
      </c>
      <c r="M6" s="14">
        <f>Purchases!M8</f>
        <v>18300</v>
      </c>
      <c r="N6" s="14">
        <f>Purchases!N8</f>
        <v>18300</v>
      </c>
      <c r="O6" s="14">
        <f>Purchases!O8</f>
        <v>18300</v>
      </c>
      <c r="P6" s="14">
        <f>Purchases!P8</f>
        <v>18300</v>
      </c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 t="s">
        <v>48</v>
      </c>
      <c r="B8" s="14">
        <f t="shared" ref="B8:P8" si="1">B3-B6</f>
        <v>11600</v>
      </c>
      <c r="C8" s="14">
        <f t="shared" si="1"/>
        <v>11600</v>
      </c>
      <c r="D8" s="14">
        <f t="shared" si="1"/>
        <v>11600</v>
      </c>
      <c r="E8" s="14">
        <f t="shared" si="1"/>
        <v>11600</v>
      </c>
      <c r="F8" s="14">
        <f t="shared" si="1"/>
        <v>11600</v>
      </c>
      <c r="G8" s="14">
        <f t="shared" si="1"/>
        <v>11600</v>
      </c>
      <c r="H8" s="14">
        <f t="shared" si="1"/>
        <v>11600</v>
      </c>
      <c r="I8" s="14">
        <f t="shared" si="1"/>
        <v>11600</v>
      </c>
      <c r="J8" s="14">
        <f t="shared" si="1"/>
        <v>11600</v>
      </c>
      <c r="K8" s="14">
        <f t="shared" si="1"/>
        <v>11600</v>
      </c>
      <c r="L8" s="14">
        <f t="shared" si="1"/>
        <v>11600</v>
      </c>
      <c r="M8" s="14">
        <f t="shared" si="1"/>
        <v>11600</v>
      </c>
      <c r="N8" s="14">
        <f t="shared" si="1"/>
        <v>11600</v>
      </c>
      <c r="O8" s="14">
        <f t="shared" si="1"/>
        <v>11600</v>
      </c>
      <c r="P8" s="14">
        <f t="shared" si="1"/>
        <v>11600</v>
      </c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">
        <v>49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50</v>
      </c>
      <c r="B11" s="13">
        <v>0.0</v>
      </c>
      <c r="C11" s="14">
        <f t="shared" ref="C11:P11" si="2">B13</f>
        <v>11600</v>
      </c>
      <c r="D11" s="14">
        <f t="shared" si="2"/>
        <v>23200</v>
      </c>
      <c r="E11" s="14">
        <f t="shared" si="2"/>
        <v>34800</v>
      </c>
      <c r="F11" s="14">
        <f t="shared" si="2"/>
        <v>46400</v>
      </c>
      <c r="G11" s="14">
        <f t="shared" si="2"/>
        <v>58000</v>
      </c>
      <c r="H11" s="14">
        <f t="shared" si="2"/>
        <v>69600</v>
      </c>
      <c r="I11" s="14">
        <f t="shared" si="2"/>
        <v>81200</v>
      </c>
      <c r="J11" s="14">
        <f t="shared" si="2"/>
        <v>92800</v>
      </c>
      <c r="K11" s="14">
        <f t="shared" si="2"/>
        <v>104400</v>
      </c>
      <c r="L11" s="14">
        <f t="shared" si="2"/>
        <v>116000</v>
      </c>
      <c r="M11" s="14">
        <f t="shared" si="2"/>
        <v>127600</v>
      </c>
      <c r="N11" s="14">
        <f t="shared" si="2"/>
        <v>139200</v>
      </c>
      <c r="O11" s="14">
        <f t="shared" si="2"/>
        <v>150800</v>
      </c>
      <c r="P11" s="14">
        <f t="shared" si="2"/>
        <v>162400</v>
      </c>
    </row>
    <row r="12">
      <c r="A12" s="11" t="s">
        <v>51</v>
      </c>
      <c r="B12" s="14">
        <f t="shared" ref="B12:P12" si="3">B8</f>
        <v>11600</v>
      </c>
      <c r="C12" s="14">
        <f t="shared" si="3"/>
        <v>11600</v>
      </c>
      <c r="D12" s="14">
        <f t="shared" si="3"/>
        <v>11600</v>
      </c>
      <c r="E12" s="14">
        <f t="shared" si="3"/>
        <v>11600</v>
      </c>
      <c r="F12" s="14">
        <f t="shared" si="3"/>
        <v>11600</v>
      </c>
      <c r="G12" s="14">
        <f t="shared" si="3"/>
        <v>11600</v>
      </c>
      <c r="H12" s="14">
        <f t="shared" si="3"/>
        <v>11600</v>
      </c>
      <c r="I12" s="14">
        <f t="shared" si="3"/>
        <v>11600</v>
      </c>
      <c r="J12" s="14">
        <f t="shared" si="3"/>
        <v>11600</v>
      </c>
      <c r="K12" s="14">
        <f t="shared" si="3"/>
        <v>11600</v>
      </c>
      <c r="L12" s="14">
        <f t="shared" si="3"/>
        <v>11600</v>
      </c>
      <c r="M12" s="14">
        <f t="shared" si="3"/>
        <v>11600</v>
      </c>
      <c r="N12" s="14">
        <f t="shared" si="3"/>
        <v>11600</v>
      </c>
      <c r="O12" s="14">
        <f t="shared" si="3"/>
        <v>11600</v>
      </c>
      <c r="P12" s="14">
        <f t="shared" si="3"/>
        <v>11600</v>
      </c>
    </row>
    <row r="13">
      <c r="A13" s="11" t="s">
        <v>52</v>
      </c>
      <c r="B13" s="14">
        <f t="shared" ref="B13:P13" si="4">B11+B12</f>
        <v>11600</v>
      </c>
      <c r="C13" s="14">
        <f t="shared" si="4"/>
        <v>23200</v>
      </c>
      <c r="D13" s="14">
        <f t="shared" si="4"/>
        <v>34800</v>
      </c>
      <c r="E13" s="14">
        <f t="shared" si="4"/>
        <v>46400</v>
      </c>
      <c r="F13" s="14">
        <f t="shared" si="4"/>
        <v>58000</v>
      </c>
      <c r="G13" s="14">
        <f t="shared" si="4"/>
        <v>69600</v>
      </c>
      <c r="H13" s="14">
        <f t="shared" si="4"/>
        <v>81200</v>
      </c>
      <c r="I13" s="14">
        <f t="shared" si="4"/>
        <v>92800</v>
      </c>
      <c r="J13" s="14">
        <f t="shared" si="4"/>
        <v>104400</v>
      </c>
      <c r="K13" s="14">
        <f t="shared" si="4"/>
        <v>116000</v>
      </c>
      <c r="L13" s="14">
        <f t="shared" si="4"/>
        <v>127600</v>
      </c>
      <c r="M13" s="14">
        <f t="shared" si="4"/>
        <v>139200</v>
      </c>
      <c r="N13" s="14">
        <f t="shared" si="4"/>
        <v>150800</v>
      </c>
      <c r="O13" s="14">
        <f t="shared" si="4"/>
        <v>162400</v>
      </c>
      <c r="P13" s="14">
        <f t="shared" si="4"/>
        <v>174000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9"/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1" t="s">
        <v>28</v>
      </c>
      <c r="K1" s="21" t="s">
        <v>29</v>
      </c>
      <c r="L1" s="21" t="s">
        <v>30</v>
      </c>
      <c r="M1" s="21" t="s">
        <v>31</v>
      </c>
      <c r="N1" s="21" t="s">
        <v>32</v>
      </c>
      <c r="O1" s="21" t="s">
        <v>33</v>
      </c>
      <c r="P1" s="21" t="s">
        <v>34</v>
      </c>
    </row>
    <row r="2">
      <c r="A2" s="22" t="s">
        <v>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54</v>
      </c>
      <c r="B3" s="14">
        <f>Cash!B13</f>
        <v>11600</v>
      </c>
      <c r="C3" s="14">
        <f>Cash!C13</f>
        <v>23200</v>
      </c>
      <c r="D3" s="14">
        <f>Cash!D13</f>
        <v>34800</v>
      </c>
      <c r="E3" s="14">
        <f>Cash!E13</f>
        <v>46400</v>
      </c>
      <c r="F3" s="14">
        <f>Cash!F13</f>
        <v>58000</v>
      </c>
      <c r="G3" s="14">
        <f>Cash!G13</f>
        <v>69600</v>
      </c>
      <c r="H3" s="14">
        <f>Cash!H13</f>
        <v>81200</v>
      </c>
      <c r="I3" s="14">
        <f>Cash!I13</f>
        <v>92800</v>
      </c>
      <c r="J3" s="14">
        <f>Cash!J13</f>
        <v>104400</v>
      </c>
      <c r="K3" s="14">
        <f>Cash!K13</f>
        <v>116000</v>
      </c>
      <c r="L3" s="14">
        <f>Cash!L13</f>
        <v>127600</v>
      </c>
      <c r="M3" s="14">
        <f>Cash!M13</f>
        <v>139200</v>
      </c>
      <c r="N3" s="14">
        <f>Cash!N13</f>
        <v>150800</v>
      </c>
      <c r="O3" s="14">
        <f>Cash!O13</f>
        <v>162400</v>
      </c>
      <c r="P3" s="14">
        <f>Cash!P13</f>
        <v>174000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22" t="s">
        <v>55</v>
      </c>
      <c r="B5" s="14">
        <f t="shared" ref="B5:P5" si="1">B3</f>
        <v>11600</v>
      </c>
      <c r="C5" s="14">
        <f t="shared" si="1"/>
        <v>23200</v>
      </c>
      <c r="D5" s="14">
        <f t="shared" si="1"/>
        <v>34800</v>
      </c>
      <c r="E5" s="14">
        <f t="shared" si="1"/>
        <v>46400</v>
      </c>
      <c r="F5" s="14">
        <f t="shared" si="1"/>
        <v>58000</v>
      </c>
      <c r="G5" s="14">
        <f t="shared" si="1"/>
        <v>69600</v>
      </c>
      <c r="H5" s="14">
        <f t="shared" si="1"/>
        <v>81200</v>
      </c>
      <c r="I5" s="14">
        <f t="shared" si="1"/>
        <v>92800</v>
      </c>
      <c r="J5" s="14">
        <f t="shared" si="1"/>
        <v>104400</v>
      </c>
      <c r="K5" s="14">
        <f t="shared" si="1"/>
        <v>116000</v>
      </c>
      <c r="L5" s="14">
        <f t="shared" si="1"/>
        <v>127600</v>
      </c>
      <c r="M5" s="14">
        <f t="shared" si="1"/>
        <v>139200</v>
      </c>
      <c r="N5" s="14">
        <f t="shared" si="1"/>
        <v>150800</v>
      </c>
      <c r="O5" s="14">
        <f t="shared" si="1"/>
        <v>162400</v>
      </c>
      <c r="P5" s="14">
        <f t="shared" si="1"/>
        <v>174000</v>
      </c>
    </row>
    <row r="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22" t="s">
        <v>56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A9" s="22" t="s">
        <v>57</v>
      </c>
      <c r="B9" s="13">
        <v>0.0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</row>
    <row r="10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22" t="s">
        <v>58</v>
      </c>
      <c r="B11" s="14">
        <f t="shared" ref="B11:P11" si="2">B5-B9</f>
        <v>11600</v>
      </c>
      <c r="C11" s="14">
        <f t="shared" si="2"/>
        <v>23200</v>
      </c>
      <c r="D11" s="14">
        <f t="shared" si="2"/>
        <v>34800</v>
      </c>
      <c r="E11" s="14">
        <f t="shared" si="2"/>
        <v>46400</v>
      </c>
      <c r="F11" s="14">
        <f t="shared" si="2"/>
        <v>58000</v>
      </c>
      <c r="G11" s="14">
        <f t="shared" si="2"/>
        <v>69600</v>
      </c>
      <c r="H11" s="14">
        <f t="shared" si="2"/>
        <v>81200</v>
      </c>
      <c r="I11" s="14">
        <f t="shared" si="2"/>
        <v>92800</v>
      </c>
      <c r="J11" s="14">
        <f t="shared" si="2"/>
        <v>104400</v>
      </c>
      <c r="K11" s="14">
        <f t="shared" si="2"/>
        <v>116000</v>
      </c>
      <c r="L11" s="14">
        <f t="shared" si="2"/>
        <v>127600</v>
      </c>
      <c r="M11" s="14">
        <f t="shared" si="2"/>
        <v>139200</v>
      </c>
      <c r="N11" s="14">
        <f t="shared" si="2"/>
        <v>150800</v>
      </c>
      <c r="O11" s="14">
        <f t="shared" si="2"/>
        <v>162400</v>
      </c>
      <c r="P11" s="14">
        <f t="shared" si="2"/>
        <v>174000</v>
      </c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>
      <c r="A13" s="11" t="s">
        <v>59</v>
      </c>
      <c r="B13" s="13">
        <v>0.0</v>
      </c>
      <c r="C13" s="14">
        <f t="shared" ref="C13:P13" si="3">B15</f>
        <v>11600</v>
      </c>
      <c r="D13" s="14">
        <f t="shared" si="3"/>
        <v>23200</v>
      </c>
      <c r="E13" s="14">
        <f t="shared" si="3"/>
        <v>34800</v>
      </c>
      <c r="F13" s="14">
        <f t="shared" si="3"/>
        <v>46400</v>
      </c>
      <c r="G13" s="14">
        <f t="shared" si="3"/>
        <v>58000</v>
      </c>
      <c r="H13" s="14">
        <f t="shared" si="3"/>
        <v>69600</v>
      </c>
      <c r="I13" s="14">
        <f t="shared" si="3"/>
        <v>81200</v>
      </c>
      <c r="J13" s="14">
        <f t="shared" si="3"/>
        <v>92800</v>
      </c>
      <c r="K13" s="14">
        <f t="shared" si="3"/>
        <v>104400</v>
      </c>
      <c r="L13" s="14">
        <f t="shared" si="3"/>
        <v>116000</v>
      </c>
      <c r="M13" s="14">
        <f t="shared" si="3"/>
        <v>127600</v>
      </c>
      <c r="N13" s="14">
        <f t="shared" si="3"/>
        <v>139200</v>
      </c>
      <c r="O13" s="14">
        <f t="shared" si="3"/>
        <v>150800</v>
      </c>
      <c r="P13" s="14">
        <f t="shared" si="3"/>
        <v>162400</v>
      </c>
    </row>
    <row r="14">
      <c r="A14" s="11" t="s">
        <v>60</v>
      </c>
      <c r="B14" s="14">
        <f>'Sales and Cost'!B18</f>
        <v>11600</v>
      </c>
      <c r="C14" s="14">
        <f>'Sales and Cost'!C18</f>
        <v>11600</v>
      </c>
      <c r="D14" s="14">
        <f>'Sales and Cost'!D18</f>
        <v>11600</v>
      </c>
      <c r="E14" s="14">
        <f>'Sales and Cost'!E18</f>
        <v>11600</v>
      </c>
      <c r="F14" s="14">
        <f>'Sales and Cost'!F18</f>
        <v>11600</v>
      </c>
      <c r="G14" s="14">
        <f>'Sales and Cost'!G18</f>
        <v>11600</v>
      </c>
      <c r="H14" s="14">
        <f>'Sales and Cost'!H18</f>
        <v>11600</v>
      </c>
      <c r="I14" s="14">
        <f>'Sales and Cost'!I18</f>
        <v>11600</v>
      </c>
      <c r="J14" s="14">
        <f>'Sales and Cost'!J18</f>
        <v>11600</v>
      </c>
      <c r="K14" s="14">
        <f>'Sales and Cost'!K18</f>
        <v>11600</v>
      </c>
      <c r="L14" s="14">
        <f>'Sales and Cost'!L18</f>
        <v>11600</v>
      </c>
      <c r="M14" s="14">
        <f>'Sales and Cost'!M18</f>
        <v>11600</v>
      </c>
      <c r="N14" s="14">
        <f>'Sales and Cost'!N18</f>
        <v>11600</v>
      </c>
      <c r="O14" s="14">
        <f>'Sales and Cost'!O18</f>
        <v>11600</v>
      </c>
      <c r="P14" s="14">
        <f>'Sales and Cost'!P18</f>
        <v>11600</v>
      </c>
    </row>
    <row r="15">
      <c r="A15" s="11" t="s">
        <v>61</v>
      </c>
      <c r="B15" s="14">
        <f t="shared" ref="B15:P15" si="4">B13+B14</f>
        <v>11600</v>
      </c>
      <c r="C15" s="14">
        <f t="shared" si="4"/>
        <v>23200</v>
      </c>
      <c r="D15" s="14">
        <f t="shared" si="4"/>
        <v>34800</v>
      </c>
      <c r="E15" s="14">
        <f t="shared" si="4"/>
        <v>46400</v>
      </c>
      <c r="F15" s="14">
        <f t="shared" si="4"/>
        <v>58000</v>
      </c>
      <c r="G15" s="14">
        <f t="shared" si="4"/>
        <v>69600</v>
      </c>
      <c r="H15" s="14">
        <f t="shared" si="4"/>
        <v>81200</v>
      </c>
      <c r="I15" s="14">
        <f t="shared" si="4"/>
        <v>92800</v>
      </c>
      <c r="J15" s="14">
        <f t="shared" si="4"/>
        <v>104400</v>
      </c>
      <c r="K15" s="14">
        <f t="shared" si="4"/>
        <v>116000</v>
      </c>
      <c r="L15" s="14">
        <f t="shared" si="4"/>
        <v>127600</v>
      </c>
      <c r="M15" s="14">
        <f t="shared" si="4"/>
        <v>139200</v>
      </c>
      <c r="N15" s="14">
        <f t="shared" si="4"/>
        <v>150800</v>
      </c>
      <c r="O15" s="14">
        <f t="shared" si="4"/>
        <v>162400</v>
      </c>
      <c r="P15" s="14">
        <f t="shared" si="4"/>
        <v>174000</v>
      </c>
    </row>
    <row r="16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>
      <c r="A18" s="22" t="s">
        <v>62</v>
      </c>
      <c r="B18" s="14">
        <f t="shared" ref="B18:P18" si="5">B11-B15</f>
        <v>0</v>
      </c>
      <c r="C18" s="14">
        <f t="shared" si="5"/>
        <v>0</v>
      </c>
      <c r="D18" s="14">
        <f t="shared" si="5"/>
        <v>0</v>
      </c>
      <c r="E18" s="14">
        <f t="shared" si="5"/>
        <v>0</v>
      </c>
      <c r="F18" s="14">
        <f t="shared" si="5"/>
        <v>0</v>
      </c>
      <c r="G18" s="14">
        <f t="shared" si="5"/>
        <v>0</v>
      </c>
      <c r="H18" s="14">
        <f t="shared" si="5"/>
        <v>0</v>
      </c>
      <c r="I18" s="14">
        <f t="shared" si="5"/>
        <v>0</v>
      </c>
      <c r="J18" s="14">
        <f t="shared" si="5"/>
        <v>0</v>
      </c>
      <c r="K18" s="14">
        <f t="shared" si="5"/>
        <v>0</v>
      </c>
      <c r="L18" s="14">
        <f t="shared" si="5"/>
        <v>0</v>
      </c>
      <c r="M18" s="14">
        <f t="shared" si="5"/>
        <v>0</v>
      </c>
      <c r="N18" s="14">
        <f t="shared" si="5"/>
        <v>0</v>
      </c>
      <c r="O18" s="14">
        <f t="shared" si="5"/>
        <v>0</v>
      </c>
      <c r="P18" s="14">
        <f t="shared" si="5"/>
        <v>0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drawing r:id="rId1"/>
</worksheet>
</file>