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Calcs-1" sheetId="3" r:id="rId6"/>
    <sheet state="visible" name="Sales and Costs" sheetId="4" r:id="rId7"/>
    <sheet state="visible" name="Purchases" sheetId="5" r:id="rId8"/>
    <sheet state="visible" name="Cash" sheetId="6" r:id="rId9"/>
    <sheet state="visible" name="Balances" sheetId="7" r:id="rId10"/>
  </sheets>
  <definedNames/>
  <calcPr/>
</workbook>
</file>

<file path=xl/sharedStrings.xml><?xml version="1.0" encoding="utf-8"?>
<sst xmlns="http://schemas.openxmlformats.org/spreadsheetml/2006/main" count="173" uniqueCount="78">
  <si>
    <t>Description</t>
  </si>
  <si>
    <t>A pakora shop sells onion pakora and packed masala soda. It sells 150 plates of onion pakora and 100 bottles of masala soda every day. The selling price of a plate of onion pakora is Rs 60 and of a masala soda is Rs 18.</t>
  </si>
  <si>
    <t xml:space="preserve">To make 1 plate of onion pakora, 50 ml of oil, 100 gms of onion, 50 gm of gram flour and 20 gms of spices are required. The cost price of various items is </t>
  </si>
  <si>
    <t>- oil - Rs 180 per litre</t>
  </si>
  <si>
    <t>- onion - Rs 40 per kg</t>
  </si>
  <si>
    <t>- gram flour - Rs 90 per kg</t>
  </si>
  <si>
    <t>- spices - Rs 200 per kg</t>
  </si>
  <si>
    <t>- masala soda - Rs 12 per bottle</t>
  </si>
  <si>
    <t>- plate - Rs 1 per piece</t>
  </si>
  <si>
    <t>Compute the sales and costs of the store for 15 days.</t>
  </si>
  <si>
    <t>Also compute cash and other balances.</t>
  </si>
  <si>
    <t>for 1 plate of pakora</t>
  </si>
  <si>
    <t>Oil</t>
  </si>
  <si>
    <t>ml</t>
  </si>
  <si>
    <t>Onion</t>
  </si>
  <si>
    <t>gms</t>
  </si>
  <si>
    <t>gram flour</t>
  </si>
  <si>
    <t>spices</t>
  </si>
  <si>
    <t>Cost Price</t>
  </si>
  <si>
    <t>(in Rs.)</t>
  </si>
  <si>
    <t>per litre</t>
  </si>
  <si>
    <t>per kg</t>
  </si>
  <si>
    <t>masala soda</t>
  </si>
  <si>
    <t>per bottle</t>
  </si>
  <si>
    <t>plate</t>
  </si>
  <si>
    <t>per plate</t>
  </si>
  <si>
    <t>Sales Details</t>
  </si>
  <si>
    <t>Selling Price (in Rs)</t>
  </si>
  <si>
    <t>Onion pakora</t>
  </si>
  <si>
    <t>plates</t>
  </si>
  <si>
    <t>Masala Soda</t>
  </si>
  <si>
    <t>bottles</t>
  </si>
  <si>
    <t>D1</t>
  </si>
  <si>
    <t>D2</t>
  </si>
  <si>
    <t>D3</t>
  </si>
  <si>
    <t>D4</t>
  </si>
  <si>
    <t>D5</t>
  </si>
  <si>
    <t>D6</t>
  </si>
  <si>
    <t>D7</t>
  </si>
  <si>
    <t>D8</t>
  </si>
  <si>
    <t>D9</t>
  </si>
  <si>
    <t>D10</t>
  </si>
  <si>
    <t>D11</t>
  </si>
  <si>
    <t>D12</t>
  </si>
  <si>
    <t>D13</t>
  </si>
  <si>
    <t>D14</t>
  </si>
  <si>
    <t>D15</t>
  </si>
  <si>
    <t>Sales (Qty)</t>
  </si>
  <si>
    <t>Onion Pakora</t>
  </si>
  <si>
    <t>Usage (Qty)</t>
  </si>
  <si>
    <t>Masala soda</t>
  </si>
  <si>
    <t>Purchase (Qty)</t>
  </si>
  <si>
    <t>Sales (in Rs)</t>
  </si>
  <si>
    <t>Total Sales</t>
  </si>
  <si>
    <t>Costs of goods sold</t>
  </si>
  <si>
    <t>Total Cost of Goods</t>
  </si>
  <si>
    <t>Total Costs</t>
  </si>
  <si>
    <t>Profit</t>
  </si>
  <si>
    <t>Purchases (in Rs)</t>
  </si>
  <si>
    <t>Total Purchases</t>
  </si>
  <si>
    <t>Cash Inflow</t>
  </si>
  <si>
    <t>Cash Collected from Sales</t>
  </si>
  <si>
    <t>Cash Outflow</t>
  </si>
  <si>
    <t>Cash paid for purchase</t>
  </si>
  <si>
    <t>Net Cash for the Day</t>
  </si>
  <si>
    <t>Cash Inhand</t>
  </si>
  <si>
    <t>Opening Day</t>
  </si>
  <si>
    <t>Closing Cash</t>
  </si>
  <si>
    <t>Assets</t>
  </si>
  <si>
    <t>Cash in hand</t>
  </si>
  <si>
    <t>Total Assets (TA)</t>
  </si>
  <si>
    <t>Liabilities</t>
  </si>
  <si>
    <t>Total Liabilities (TL)</t>
  </si>
  <si>
    <t>Difference 1 (TA - TL)</t>
  </si>
  <si>
    <t>Opening Profit</t>
  </si>
  <si>
    <t>Profit for the Day</t>
  </si>
  <si>
    <t>Accumulated Profit</t>
  </si>
  <si>
    <t>Difference 2 (D1-AP)</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</si>
</sst>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6">
    <font>
      <sz val="10.0"/>
      <color rgb="FF000000"/>
      <name val="Arial"/>
      <scheme val="minor"/>
    </font>
    <font>
      <b/>
      <sz val="18.0"/>
      <color theme="1"/>
      <name val="Arial"/>
    </font>
    <font>
      <sz val="18.0"/>
      <color theme="1"/>
      <name val="Arial"/>
      <scheme val="minor"/>
    </font>
    <font>
      <sz val="18.0"/>
      <color theme="1"/>
      <name val="Arial"/>
    </font>
    <font>
      <color theme="1"/>
      <name val="Arial"/>
    </font>
    <font>
      <b/>
      <color theme="1"/>
      <name val="Arial"/>
    </font>
  </fonts>
  <fills count="3">
    <fill>
      <patternFill patternType="none"/>
    </fill>
    <fill>
      <patternFill patternType="lightGray"/>
    </fill>
    <fill>
      <patternFill patternType="solid">
        <fgColor rgb="FFCCCCCC"/>
        <bgColor rgb="FFCCCCCC"/>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xf borderId="0" fillId="0" fontId="3" numFmtId="0" xfId="0" applyAlignment="1" applyFont="1">
      <alignment readingOrder="0" shrinkToFit="0" wrapText="1"/>
    </xf>
    <xf borderId="0" fillId="0" fontId="3" numFmtId="0" xfId="0" applyAlignment="1" applyFont="1">
      <alignment readingOrder="0"/>
    </xf>
    <xf borderId="0" fillId="0" fontId="2" numFmtId="9" xfId="0" applyAlignment="1" applyFont="1" applyNumberFormat="1">
      <alignment readingOrder="0"/>
    </xf>
    <xf borderId="0" fillId="0" fontId="3" numFmtId="0" xfId="0" applyAlignment="1" applyFont="1">
      <alignment readingOrder="0" vertical="bottom"/>
    </xf>
    <xf borderId="0" fillId="0" fontId="4" numFmtId="0" xfId="0" applyAlignment="1" applyFont="1">
      <alignment vertical="bottom"/>
    </xf>
    <xf borderId="0" fillId="0" fontId="4" numFmtId="0" xfId="0" applyAlignment="1" applyFont="1">
      <alignment horizontal="right" vertical="bottom"/>
    </xf>
    <xf borderId="0" fillId="0" fontId="4" numFmtId="0" xfId="0" applyAlignment="1" applyFont="1">
      <alignment shrinkToFit="0" vertical="bottom" wrapText="0"/>
    </xf>
    <xf borderId="0" fillId="2" fontId="4" numFmtId="0" xfId="0" applyAlignment="1" applyFill="1" applyFont="1">
      <alignment vertical="bottom"/>
    </xf>
    <xf borderId="0" fillId="2" fontId="5" numFmtId="0" xfId="0" applyAlignment="1" applyFont="1">
      <alignment vertical="bottom"/>
    </xf>
    <xf borderId="0" fillId="0" fontId="5" numFmtId="0" xfId="0" applyAlignment="1" applyFont="1">
      <alignment vertical="bottom"/>
    </xf>
    <xf borderId="0" fillId="0" fontId="4" numFmtId="164" xfId="0" applyAlignment="1" applyFont="1" applyNumberFormat="1">
      <alignment horizontal="right" vertical="bottom"/>
    </xf>
    <xf borderId="0" fillId="0" fontId="4" numFmtId="1" xfId="0" applyAlignment="1" applyFont="1" applyNumberFormat="1">
      <alignment horizontal="right" vertical="bottom"/>
    </xf>
    <xf borderId="0" fillId="2" fontId="4" numFmtId="3" xfId="0" applyAlignment="1" applyFont="1" applyNumberFormat="1">
      <alignment vertical="bottom"/>
    </xf>
    <xf borderId="0" fillId="2" fontId="5" numFmtId="3" xfId="0" applyAlignment="1" applyFont="1" applyNumberFormat="1">
      <alignment vertical="bottom"/>
    </xf>
    <xf borderId="0" fillId="0" fontId="5" numFmtId="3" xfId="0" applyAlignment="1" applyFont="1" applyNumberFormat="1">
      <alignment vertical="bottom"/>
    </xf>
    <xf borderId="0" fillId="0" fontId="4" numFmtId="3" xfId="0" applyAlignment="1" applyFont="1" applyNumberFormat="1">
      <alignment vertical="bottom"/>
    </xf>
    <xf borderId="0" fillId="0" fontId="4" numFmtId="3" xfId="0" applyAlignment="1" applyFont="1" applyNumberFormat="1">
      <alignment horizontal="right" vertical="bottom"/>
    </xf>
    <xf borderId="0" fillId="0" fontId="5" numFmtId="3" xfId="0" applyAlignment="1" applyFont="1" applyNumberForma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3.0"/>
    <col customWidth="1" min="2" max="26" width="95.38"/>
  </cols>
  <sheetData>
    <row r="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3" t="s">
        <v>2</v>
      </c>
      <c r="B3" s="2"/>
      <c r="C3" s="2"/>
      <c r="D3" s="2"/>
      <c r="E3" s="2"/>
      <c r="F3" s="2"/>
      <c r="G3" s="2"/>
      <c r="H3" s="2"/>
      <c r="I3" s="2"/>
      <c r="J3" s="2"/>
      <c r="K3" s="2"/>
      <c r="L3" s="2"/>
      <c r="M3" s="2"/>
      <c r="N3" s="2"/>
      <c r="O3" s="2"/>
      <c r="P3" s="2"/>
      <c r="Q3" s="2"/>
      <c r="R3" s="2"/>
      <c r="S3" s="2"/>
      <c r="T3" s="2"/>
      <c r="U3" s="2"/>
      <c r="V3" s="2"/>
      <c r="W3" s="2"/>
      <c r="X3" s="2"/>
      <c r="Y3" s="2"/>
      <c r="Z3" s="2"/>
    </row>
    <row r="4">
      <c r="A4" s="4" t="s">
        <v>3</v>
      </c>
      <c r="B4" s="2"/>
      <c r="C4" s="2"/>
      <c r="D4" s="2"/>
      <c r="E4" s="2"/>
      <c r="F4" s="2"/>
      <c r="G4" s="2"/>
      <c r="H4" s="2"/>
      <c r="I4" s="2"/>
      <c r="J4" s="2"/>
      <c r="K4" s="2"/>
      <c r="L4" s="2"/>
      <c r="M4" s="2"/>
      <c r="N4" s="2"/>
      <c r="O4" s="2"/>
      <c r="P4" s="2"/>
      <c r="Q4" s="2"/>
      <c r="R4" s="2"/>
      <c r="S4" s="2"/>
      <c r="T4" s="2"/>
      <c r="U4" s="2"/>
      <c r="V4" s="2"/>
      <c r="W4" s="2"/>
      <c r="X4" s="2"/>
      <c r="Y4" s="2"/>
      <c r="Z4" s="2"/>
    </row>
    <row r="5">
      <c r="A5" s="4" t="s">
        <v>4</v>
      </c>
      <c r="B5" s="2"/>
      <c r="C5" s="5"/>
      <c r="D5" s="2"/>
      <c r="E5" s="2"/>
      <c r="F5" s="2"/>
      <c r="G5" s="2"/>
      <c r="H5" s="2"/>
      <c r="I5" s="2"/>
      <c r="J5" s="2"/>
      <c r="K5" s="2"/>
      <c r="L5" s="2"/>
      <c r="M5" s="2"/>
      <c r="N5" s="2"/>
      <c r="O5" s="2"/>
      <c r="P5" s="2"/>
      <c r="Q5" s="2"/>
      <c r="R5" s="2"/>
      <c r="S5" s="2"/>
      <c r="T5" s="2"/>
      <c r="U5" s="2"/>
      <c r="V5" s="2"/>
      <c r="W5" s="2"/>
      <c r="X5" s="2"/>
      <c r="Y5" s="2"/>
      <c r="Z5" s="2"/>
    </row>
    <row r="6">
      <c r="A6" s="4" t="s">
        <v>5</v>
      </c>
      <c r="B6" s="2"/>
      <c r="C6" s="2"/>
      <c r="D6" s="2"/>
      <c r="E6" s="2"/>
      <c r="F6" s="2"/>
      <c r="G6" s="2"/>
      <c r="H6" s="2"/>
      <c r="I6" s="2"/>
      <c r="J6" s="2"/>
      <c r="K6" s="2"/>
      <c r="L6" s="2"/>
      <c r="M6" s="2"/>
      <c r="N6" s="2"/>
      <c r="O6" s="2"/>
      <c r="P6" s="2"/>
      <c r="Q6" s="2"/>
      <c r="R6" s="2"/>
      <c r="S6" s="2"/>
      <c r="T6" s="2"/>
      <c r="U6" s="2"/>
      <c r="V6" s="2"/>
      <c r="W6" s="2"/>
      <c r="X6" s="2"/>
      <c r="Y6" s="2"/>
      <c r="Z6" s="2"/>
    </row>
    <row r="7">
      <c r="A7" s="4" t="s">
        <v>6</v>
      </c>
      <c r="B7" s="2"/>
      <c r="C7" s="2"/>
      <c r="D7" s="2"/>
      <c r="E7" s="2"/>
      <c r="F7" s="2"/>
      <c r="G7" s="2"/>
      <c r="H7" s="2"/>
      <c r="I7" s="2"/>
      <c r="J7" s="2"/>
      <c r="K7" s="2"/>
      <c r="L7" s="2"/>
      <c r="M7" s="2"/>
      <c r="N7" s="2"/>
      <c r="O7" s="2"/>
      <c r="P7" s="2"/>
      <c r="Q7" s="2"/>
      <c r="R7" s="2"/>
      <c r="S7" s="2"/>
      <c r="T7" s="2"/>
      <c r="U7" s="2"/>
      <c r="V7" s="2"/>
      <c r="W7" s="2"/>
      <c r="X7" s="2"/>
      <c r="Y7" s="2"/>
      <c r="Z7" s="2"/>
    </row>
    <row r="8">
      <c r="A8" s="4" t="s">
        <v>7</v>
      </c>
      <c r="B8" s="2"/>
      <c r="C8" s="2"/>
      <c r="D8" s="2"/>
      <c r="E8" s="2"/>
      <c r="F8" s="2"/>
      <c r="G8" s="2"/>
      <c r="H8" s="2"/>
      <c r="I8" s="2"/>
      <c r="J8" s="2"/>
      <c r="K8" s="2"/>
      <c r="L8" s="2"/>
      <c r="M8" s="2"/>
      <c r="N8" s="2"/>
      <c r="O8" s="2"/>
      <c r="P8" s="2"/>
      <c r="Q8" s="2"/>
      <c r="R8" s="2"/>
      <c r="S8" s="2"/>
      <c r="T8" s="2"/>
      <c r="U8" s="2"/>
      <c r="V8" s="2"/>
      <c r="W8" s="2"/>
      <c r="X8" s="2"/>
      <c r="Y8" s="2"/>
      <c r="Z8" s="2"/>
    </row>
    <row r="9">
      <c r="A9" s="4" t="s">
        <v>8</v>
      </c>
      <c r="B9" s="2"/>
      <c r="C9" s="2"/>
      <c r="D9" s="2"/>
      <c r="E9" s="2"/>
      <c r="F9" s="2"/>
      <c r="G9" s="2"/>
      <c r="H9" s="2"/>
      <c r="I9" s="2"/>
      <c r="J9" s="2"/>
      <c r="K9" s="2"/>
      <c r="L9" s="2"/>
      <c r="M9" s="2"/>
      <c r="N9" s="2"/>
      <c r="O9" s="2"/>
      <c r="P9" s="2"/>
      <c r="Q9" s="2"/>
      <c r="R9" s="2"/>
      <c r="S9" s="2"/>
      <c r="T9" s="2"/>
      <c r="U9" s="2"/>
      <c r="V9" s="2"/>
      <c r="W9" s="2"/>
      <c r="X9" s="2"/>
      <c r="Y9" s="2"/>
      <c r="Z9" s="2"/>
    </row>
    <row r="10">
      <c r="A10" s="6" t="s">
        <v>9</v>
      </c>
      <c r="B10" s="2"/>
      <c r="C10" s="2"/>
      <c r="D10" s="2"/>
      <c r="E10" s="2"/>
      <c r="F10" s="2"/>
      <c r="G10" s="2"/>
      <c r="H10" s="2"/>
      <c r="I10" s="2"/>
      <c r="J10" s="2"/>
      <c r="K10" s="2"/>
      <c r="L10" s="2"/>
      <c r="M10" s="2"/>
      <c r="N10" s="2"/>
      <c r="O10" s="2"/>
      <c r="P10" s="2"/>
      <c r="Q10" s="2"/>
      <c r="R10" s="2"/>
      <c r="S10" s="2"/>
      <c r="T10" s="2"/>
      <c r="U10" s="2"/>
      <c r="V10" s="2"/>
      <c r="W10" s="2"/>
      <c r="X10" s="2"/>
      <c r="Y10" s="2"/>
      <c r="Z10" s="2"/>
    </row>
    <row r="11">
      <c r="A11" s="4" t="s">
        <v>10</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c r="A13" s="2"/>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c r="B1" s="7" t="s">
        <v>11</v>
      </c>
      <c r="C1" s="7"/>
      <c r="D1" s="7"/>
      <c r="E1" s="7"/>
    </row>
    <row r="2">
      <c r="A2" s="7" t="s">
        <v>12</v>
      </c>
      <c r="B2" s="8">
        <v>50.0</v>
      </c>
      <c r="C2" s="7" t="s">
        <v>13</v>
      </c>
      <c r="D2" s="7"/>
      <c r="E2" s="7"/>
    </row>
    <row r="3">
      <c r="A3" s="7" t="s">
        <v>14</v>
      </c>
      <c r="B3" s="8">
        <v>100.0</v>
      </c>
      <c r="C3" s="7" t="s">
        <v>15</v>
      </c>
      <c r="D3" s="7"/>
      <c r="E3" s="7"/>
    </row>
    <row r="4">
      <c r="A4" s="7" t="s">
        <v>16</v>
      </c>
      <c r="B4" s="8">
        <v>50.0</v>
      </c>
      <c r="C4" s="7" t="s">
        <v>15</v>
      </c>
      <c r="D4" s="7"/>
      <c r="E4" s="7"/>
    </row>
    <row r="5">
      <c r="A5" s="7" t="s">
        <v>17</v>
      </c>
      <c r="B5" s="8">
        <v>20.0</v>
      </c>
      <c r="C5" s="7" t="s">
        <v>15</v>
      </c>
      <c r="D5" s="7"/>
      <c r="E5" s="7"/>
    </row>
    <row r="6">
      <c r="A6" s="7"/>
      <c r="B6" s="7"/>
      <c r="C6" s="7"/>
      <c r="D6" s="7"/>
      <c r="E6" s="7"/>
    </row>
    <row r="7">
      <c r="A7" s="7" t="s">
        <v>18</v>
      </c>
      <c r="B7" s="7" t="s">
        <v>19</v>
      </c>
      <c r="C7" s="7"/>
      <c r="D7" s="7"/>
      <c r="E7" s="7"/>
    </row>
    <row r="8">
      <c r="A8" s="7" t="s">
        <v>12</v>
      </c>
      <c r="B8" s="8">
        <v>180.0</v>
      </c>
      <c r="C8" s="7" t="s">
        <v>20</v>
      </c>
      <c r="D8" s="7"/>
      <c r="E8" s="7"/>
    </row>
    <row r="9">
      <c r="A9" s="7" t="s">
        <v>14</v>
      </c>
      <c r="B9" s="8">
        <v>40.0</v>
      </c>
      <c r="C9" s="7" t="s">
        <v>21</v>
      </c>
      <c r="D9" s="7"/>
      <c r="E9" s="7"/>
    </row>
    <row r="10">
      <c r="A10" s="7" t="s">
        <v>16</v>
      </c>
      <c r="B10" s="8">
        <v>90.0</v>
      </c>
      <c r="C10" s="7" t="s">
        <v>21</v>
      </c>
      <c r="D10" s="7"/>
      <c r="E10" s="7"/>
    </row>
    <row r="11">
      <c r="A11" s="7" t="s">
        <v>17</v>
      </c>
      <c r="B11" s="8">
        <v>200.0</v>
      </c>
      <c r="C11" s="7" t="s">
        <v>21</v>
      </c>
      <c r="D11" s="7"/>
      <c r="E11" s="7"/>
    </row>
    <row r="12">
      <c r="A12" s="7" t="s">
        <v>22</v>
      </c>
      <c r="B12" s="8">
        <v>12.0</v>
      </c>
      <c r="C12" s="7" t="s">
        <v>23</v>
      </c>
      <c r="D12" s="7"/>
      <c r="E12" s="7"/>
    </row>
    <row r="13">
      <c r="A13" s="7" t="s">
        <v>24</v>
      </c>
      <c r="B13" s="8">
        <v>1.0</v>
      </c>
      <c r="C13" s="7" t="s">
        <v>25</v>
      </c>
      <c r="D13" s="7"/>
      <c r="E13" s="7"/>
    </row>
    <row r="14">
      <c r="A14" s="7"/>
      <c r="B14" s="7"/>
      <c r="C14" s="7"/>
      <c r="D14" s="7"/>
      <c r="E14" s="7"/>
    </row>
    <row r="15">
      <c r="A15" s="7" t="s">
        <v>26</v>
      </c>
      <c r="B15" s="7"/>
      <c r="C15" s="7"/>
      <c r="D15" s="9" t="s">
        <v>27</v>
      </c>
      <c r="E15" s="7"/>
    </row>
    <row r="16">
      <c r="A16" s="7" t="s">
        <v>28</v>
      </c>
      <c r="B16" s="8">
        <v>150.0</v>
      </c>
      <c r="C16" s="7" t="s">
        <v>29</v>
      </c>
      <c r="D16" s="8">
        <v>60.0</v>
      </c>
      <c r="E16" s="7"/>
    </row>
    <row r="17">
      <c r="A17" s="7" t="s">
        <v>30</v>
      </c>
      <c r="B17" s="8">
        <v>100.0</v>
      </c>
      <c r="C17" s="7" t="s">
        <v>31</v>
      </c>
      <c r="D17" s="8">
        <v>18.0</v>
      </c>
      <c r="E17" s="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0"/>
      <c r="B1" s="11" t="s">
        <v>32</v>
      </c>
      <c r="C1" s="11" t="s">
        <v>33</v>
      </c>
      <c r="D1" s="11" t="s">
        <v>34</v>
      </c>
      <c r="E1" s="11" t="s">
        <v>35</v>
      </c>
      <c r="F1" s="11" t="s">
        <v>36</v>
      </c>
      <c r="G1" s="11" t="s">
        <v>37</v>
      </c>
      <c r="H1" s="11" t="s">
        <v>38</v>
      </c>
      <c r="I1" s="11" t="s">
        <v>39</v>
      </c>
      <c r="J1" s="11" t="s">
        <v>40</v>
      </c>
      <c r="K1" s="11" t="s">
        <v>41</v>
      </c>
      <c r="L1" s="11" t="s">
        <v>42</v>
      </c>
      <c r="M1" s="11" t="s">
        <v>43</v>
      </c>
      <c r="N1" s="11" t="s">
        <v>44</v>
      </c>
      <c r="O1" s="11" t="s">
        <v>45</v>
      </c>
      <c r="P1" s="11" t="s">
        <v>46</v>
      </c>
    </row>
    <row r="2">
      <c r="A2" s="12" t="s">
        <v>47</v>
      </c>
      <c r="B2" s="7"/>
      <c r="C2" s="7"/>
      <c r="D2" s="7"/>
      <c r="E2" s="7"/>
      <c r="F2" s="7"/>
      <c r="G2" s="7"/>
      <c r="H2" s="7"/>
      <c r="I2" s="7"/>
      <c r="J2" s="7"/>
      <c r="K2" s="7"/>
      <c r="L2" s="7"/>
      <c r="M2" s="7"/>
      <c r="N2" s="7"/>
      <c r="O2" s="7"/>
      <c r="P2" s="7"/>
    </row>
    <row r="3">
      <c r="A3" s="7" t="s">
        <v>48</v>
      </c>
      <c r="B3" s="8">
        <f>Assumptions!$B16</f>
        <v>150</v>
      </c>
      <c r="C3" s="8">
        <f>Assumptions!$B16</f>
        <v>150</v>
      </c>
      <c r="D3" s="8">
        <f>Assumptions!$B16</f>
        <v>150</v>
      </c>
      <c r="E3" s="8">
        <f>Assumptions!$B16</f>
        <v>150</v>
      </c>
      <c r="F3" s="8">
        <f>Assumptions!$B16</f>
        <v>150</v>
      </c>
      <c r="G3" s="8">
        <f>Assumptions!$B16</f>
        <v>150</v>
      </c>
      <c r="H3" s="8">
        <f>Assumptions!$B16</f>
        <v>150</v>
      </c>
      <c r="I3" s="8">
        <f>Assumptions!$B16</f>
        <v>150</v>
      </c>
      <c r="J3" s="8">
        <f>Assumptions!$B16</f>
        <v>150</v>
      </c>
      <c r="K3" s="8">
        <f>Assumptions!$B16</f>
        <v>150</v>
      </c>
      <c r="L3" s="8">
        <f>Assumptions!$B16</f>
        <v>150</v>
      </c>
      <c r="M3" s="8">
        <f>Assumptions!$B16</f>
        <v>150</v>
      </c>
      <c r="N3" s="8">
        <f>Assumptions!$B16</f>
        <v>150</v>
      </c>
      <c r="O3" s="8">
        <f>Assumptions!$B16</f>
        <v>150</v>
      </c>
      <c r="P3" s="8">
        <f>Assumptions!$B16</f>
        <v>150</v>
      </c>
    </row>
    <row r="4">
      <c r="A4" s="7" t="s">
        <v>30</v>
      </c>
      <c r="B4" s="8">
        <f>Assumptions!$B17</f>
        <v>100</v>
      </c>
      <c r="C4" s="8">
        <f>Assumptions!$B17</f>
        <v>100</v>
      </c>
      <c r="D4" s="8">
        <f>Assumptions!$B17</f>
        <v>100</v>
      </c>
      <c r="E4" s="8">
        <f>Assumptions!$B17</f>
        <v>100</v>
      </c>
      <c r="F4" s="8">
        <f>Assumptions!$B17</f>
        <v>100</v>
      </c>
      <c r="G4" s="8">
        <f>Assumptions!$B17</f>
        <v>100</v>
      </c>
      <c r="H4" s="8">
        <f>Assumptions!$B17</f>
        <v>100</v>
      </c>
      <c r="I4" s="8">
        <f>Assumptions!$B17</f>
        <v>100</v>
      </c>
      <c r="J4" s="8">
        <f>Assumptions!$B17</f>
        <v>100</v>
      </c>
      <c r="K4" s="8">
        <f>Assumptions!$B17</f>
        <v>100</v>
      </c>
      <c r="L4" s="8">
        <f>Assumptions!$B17</f>
        <v>100</v>
      </c>
      <c r="M4" s="8">
        <f>Assumptions!$B17</f>
        <v>100</v>
      </c>
      <c r="N4" s="8">
        <f>Assumptions!$B17</f>
        <v>100</v>
      </c>
      <c r="O4" s="8">
        <f>Assumptions!$B17</f>
        <v>100</v>
      </c>
      <c r="P4" s="8">
        <f>Assumptions!$B17</f>
        <v>100</v>
      </c>
    </row>
    <row r="5">
      <c r="A5" s="7"/>
      <c r="B5" s="7"/>
      <c r="C5" s="7"/>
      <c r="D5" s="7"/>
      <c r="E5" s="7"/>
      <c r="F5" s="7"/>
      <c r="G5" s="7"/>
      <c r="H5" s="7"/>
      <c r="I5" s="7"/>
      <c r="J5" s="7"/>
      <c r="K5" s="7"/>
      <c r="L5" s="7"/>
      <c r="M5" s="7"/>
      <c r="N5" s="7"/>
      <c r="O5" s="7"/>
      <c r="P5" s="7"/>
    </row>
    <row r="6">
      <c r="A6" s="12" t="s">
        <v>49</v>
      </c>
      <c r="B6" s="7"/>
      <c r="C6" s="7"/>
      <c r="D6" s="7"/>
      <c r="E6" s="7"/>
      <c r="F6" s="7"/>
      <c r="G6" s="7"/>
      <c r="H6" s="7"/>
      <c r="I6" s="7"/>
      <c r="J6" s="7"/>
      <c r="K6" s="7"/>
      <c r="L6" s="7"/>
      <c r="M6" s="7"/>
      <c r="N6" s="7"/>
      <c r="O6" s="7"/>
      <c r="P6" s="7"/>
    </row>
    <row r="7">
      <c r="A7" s="7" t="s">
        <v>12</v>
      </c>
      <c r="B7" s="13">
        <f>B3*Assumptions!$B2/1000</f>
        <v>7.5</v>
      </c>
      <c r="C7" s="8">
        <f>C3*Assumptions!$B2/1000</f>
        <v>7.5</v>
      </c>
      <c r="D7" s="8">
        <f>D3*Assumptions!$B2/1000</f>
        <v>7.5</v>
      </c>
      <c r="E7" s="8">
        <f>E3*Assumptions!$B2/1000</f>
        <v>7.5</v>
      </c>
      <c r="F7" s="8">
        <f>F3*Assumptions!$B2/1000</f>
        <v>7.5</v>
      </c>
      <c r="G7" s="8">
        <f>G3*Assumptions!$B2/1000</f>
        <v>7.5</v>
      </c>
      <c r="H7" s="8">
        <f>H3*Assumptions!$B2/1000</f>
        <v>7.5</v>
      </c>
      <c r="I7" s="8">
        <f>I3*Assumptions!$B2/1000</f>
        <v>7.5</v>
      </c>
      <c r="J7" s="8">
        <f>J3*Assumptions!$B2/1000</f>
        <v>7.5</v>
      </c>
      <c r="K7" s="8">
        <f>K3*Assumptions!$B2/1000</f>
        <v>7.5</v>
      </c>
      <c r="L7" s="8">
        <f>L3*Assumptions!$B2/1000</f>
        <v>7.5</v>
      </c>
      <c r="M7" s="8">
        <f>M3*Assumptions!$B2/1000</f>
        <v>7.5</v>
      </c>
      <c r="N7" s="8">
        <f>N3*Assumptions!$B2/1000</f>
        <v>7.5</v>
      </c>
      <c r="O7" s="8">
        <f>O3*Assumptions!$B2/1000</f>
        <v>7.5</v>
      </c>
      <c r="P7" s="8">
        <f>P3*Assumptions!$B2/1000</f>
        <v>7.5</v>
      </c>
    </row>
    <row r="8">
      <c r="A8" s="7" t="s">
        <v>14</v>
      </c>
      <c r="B8" s="14">
        <f>B3*Assumptions!$B3/1000</f>
        <v>15</v>
      </c>
      <c r="C8" s="8">
        <f>C3*Assumptions!$B3/1000</f>
        <v>15</v>
      </c>
      <c r="D8" s="8">
        <f>D3*Assumptions!$B3/1000</f>
        <v>15</v>
      </c>
      <c r="E8" s="8">
        <f>E3*Assumptions!$B3/1000</f>
        <v>15</v>
      </c>
      <c r="F8" s="8">
        <f>F3*Assumptions!$B3/1000</f>
        <v>15</v>
      </c>
      <c r="G8" s="8">
        <f>G3*Assumptions!$B3/1000</f>
        <v>15</v>
      </c>
      <c r="H8" s="8">
        <f>H3*Assumptions!$B3/1000</f>
        <v>15</v>
      </c>
      <c r="I8" s="8">
        <f>I3*Assumptions!$B3/1000</f>
        <v>15</v>
      </c>
      <c r="J8" s="8">
        <f>J3*Assumptions!$B3/1000</f>
        <v>15</v>
      </c>
      <c r="K8" s="8">
        <f>K3*Assumptions!$B3/1000</f>
        <v>15</v>
      </c>
      <c r="L8" s="8">
        <f>L3*Assumptions!$B3/1000</f>
        <v>15</v>
      </c>
      <c r="M8" s="8">
        <f>M3*Assumptions!$B3/1000</f>
        <v>15</v>
      </c>
      <c r="N8" s="8">
        <f>N3*Assumptions!$B3/1000</f>
        <v>15</v>
      </c>
      <c r="O8" s="8">
        <f>O3*Assumptions!$B3/1000</f>
        <v>15</v>
      </c>
      <c r="P8" s="8">
        <f>P3*Assumptions!$B3/1000</f>
        <v>15</v>
      </c>
    </row>
    <row r="9">
      <c r="A9" s="7" t="s">
        <v>16</v>
      </c>
      <c r="B9" s="8">
        <f>B3*Assumptions!$B4/1000</f>
        <v>7.5</v>
      </c>
      <c r="C9" s="8">
        <f>C3*Assumptions!$B4/1000</f>
        <v>7.5</v>
      </c>
      <c r="D9" s="8">
        <f>D3*Assumptions!$B4/1000</f>
        <v>7.5</v>
      </c>
      <c r="E9" s="8">
        <f>E3*Assumptions!$B4/1000</f>
        <v>7.5</v>
      </c>
      <c r="F9" s="8">
        <f>F3*Assumptions!$B4/1000</f>
        <v>7.5</v>
      </c>
      <c r="G9" s="8">
        <f>G3*Assumptions!$B4/1000</f>
        <v>7.5</v>
      </c>
      <c r="H9" s="8">
        <f>H3*Assumptions!$B4/1000</f>
        <v>7.5</v>
      </c>
      <c r="I9" s="8">
        <f>I3*Assumptions!$B4/1000</f>
        <v>7.5</v>
      </c>
      <c r="J9" s="8">
        <f>J3*Assumptions!$B4/1000</f>
        <v>7.5</v>
      </c>
      <c r="K9" s="8">
        <f>K3*Assumptions!$B4/1000</f>
        <v>7.5</v>
      </c>
      <c r="L9" s="8">
        <f>L3*Assumptions!$B4/1000</f>
        <v>7.5</v>
      </c>
      <c r="M9" s="8">
        <f>M3*Assumptions!$B4/1000</f>
        <v>7.5</v>
      </c>
      <c r="N9" s="8">
        <f>N3*Assumptions!$B4/1000</f>
        <v>7.5</v>
      </c>
      <c r="O9" s="8">
        <f>O3*Assumptions!$B4/1000</f>
        <v>7.5</v>
      </c>
      <c r="P9" s="8">
        <f>P3*Assumptions!$B4/1000</f>
        <v>7.5</v>
      </c>
    </row>
    <row r="10">
      <c r="A10" s="7" t="s">
        <v>17</v>
      </c>
      <c r="B10" s="8">
        <f>B3*Assumptions!$B5/1000</f>
        <v>3</v>
      </c>
      <c r="C10" s="8">
        <f>C3*Assumptions!$B5/1000</f>
        <v>3</v>
      </c>
      <c r="D10" s="8">
        <f>D3*Assumptions!$B5/1000</f>
        <v>3</v>
      </c>
      <c r="E10" s="8">
        <f>E3*Assumptions!$B5/1000</f>
        <v>3</v>
      </c>
      <c r="F10" s="8">
        <f>F3*Assumptions!$B5/1000</f>
        <v>3</v>
      </c>
      <c r="G10" s="8">
        <f>G3*Assumptions!$B5/1000</f>
        <v>3</v>
      </c>
      <c r="H10" s="8">
        <f>H3*Assumptions!$B5/1000</f>
        <v>3</v>
      </c>
      <c r="I10" s="8">
        <f>I3*Assumptions!$B5/1000</f>
        <v>3</v>
      </c>
      <c r="J10" s="8">
        <f>J3*Assumptions!$B5/1000</f>
        <v>3</v>
      </c>
      <c r="K10" s="8">
        <f>K3*Assumptions!$B5/1000</f>
        <v>3</v>
      </c>
      <c r="L10" s="8">
        <f>L3*Assumptions!$B5/1000</f>
        <v>3</v>
      </c>
      <c r="M10" s="8">
        <f>M3*Assumptions!$B5/1000</f>
        <v>3</v>
      </c>
      <c r="N10" s="8">
        <f>N3*Assumptions!$B5/1000</f>
        <v>3</v>
      </c>
      <c r="O10" s="8">
        <f>O3*Assumptions!$B5/1000</f>
        <v>3</v>
      </c>
      <c r="P10" s="8">
        <f>P3*Assumptions!$B5/1000</f>
        <v>3</v>
      </c>
    </row>
    <row r="11">
      <c r="A11" s="7" t="s">
        <v>50</v>
      </c>
      <c r="B11" s="8">
        <f t="shared" ref="B11:P11" si="1">B4</f>
        <v>100</v>
      </c>
      <c r="C11" s="8">
        <f t="shared" si="1"/>
        <v>100</v>
      </c>
      <c r="D11" s="8">
        <f t="shared" si="1"/>
        <v>100</v>
      </c>
      <c r="E11" s="8">
        <f t="shared" si="1"/>
        <v>100</v>
      </c>
      <c r="F11" s="8">
        <f t="shared" si="1"/>
        <v>100</v>
      </c>
      <c r="G11" s="8">
        <f t="shared" si="1"/>
        <v>100</v>
      </c>
      <c r="H11" s="8">
        <f t="shared" si="1"/>
        <v>100</v>
      </c>
      <c r="I11" s="8">
        <f t="shared" si="1"/>
        <v>100</v>
      </c>
      <c r="J11" s="8">
        <f t="shared" si="1"/>
        <v>100</v>
      </c>
      <c r="K11" s="8">
        <f t="shared" si="1"/>
        <v>100</v>
      </c>
      <c r="L11" s="8">
        <f t="shared" si="1"/>
        <v>100</v>
      </c>
      <c r="M11" s="8">
        <f t="shared" si="1"/>
        <v>100</v>
      </c>
      <c r="N11" s="8">
        <f t="shared" si="1"/>
        <v>100</v>
      </c>
      <c r="O11" s="8">
        <f t="shared" si="1"/>
        <v>100</v>
      </c>
      <c r="P11" s="8">
        <f t="shared" si="1"/>
        <v>100</v>
      </c>
    </row>
    <row r="12">
      <c r="A12" s="7" t="s">
        <v>24</v>
      </c>
      <c r="B12" s="8">
        <f t="shared" ref="B12:P12" si="2">B3</f>
        <v>150</v>
      </c>
      <c r="C12" s="8">
        <f t="shared" si="2"/>
        <v>150</v>
      </c>
      <c r="D12" s="8">
        <f t="shared" si="2"/>
        <v>150</v>
      </c>
      <c r="E12" s="8">
        <f t="shared" si="2"/>
        <v>150</v>
      </c>
      <c r="F12" s="8">
        <f t="shared" si="2"/>
        <v>150</v>
      </c>
      <c r="G12" s="8">
        <f t="shared" si="2"/>
        <v>150</v>
      </c>
      <c r="H12" s="8">
        <f t="shared" si="2"/>
        <v>150</v>
      </c>
      <c r="I12" s="8">
        <f t="shared" si="2"/>
        <v>150</v>
      </c>
      <c r="J12" s="8">
        <f t="shared" si="2"/>
        <v>150</v>
      </c>
      <c r="K12" s="8">
        <f t="shared" si="2"/>
        <v>150</v>
      </c>
      <c r="L12" s="8">
        <f t="shared" si="2"/>
        <v>150</v>
      </c>
      <c r="M12" s="8">
        <f t="shared" si="2"/>
        <v>150</v>
      </c>
      <c r="N12" s="8">
        <f t="shared" si="2"/>
        <v>150</v>
      </c>
      <c r="O12" s="8">
        <f t="shared" si="2"/>
        <v>150</v>
      </c>
      <c r="P12" s="8">
        <f t="shared" si="2"/>
        <v>150</v>
      </c>
    </row>
    <row r="13">
      <c r="A13" s="7"/>
      <c r="B13" s="7"/>
      <c r="C13" s="7"/>
      <c r="D13" s="7"/>
      <c r="E13" s="7"/>
      <c r="F13" s="7"/>
      <c r="G13" s="7"/>
      <c r="H13" s="7"/>
      <c r="I13" s="7"/>
      <c r="J13" s="7"/>
      <c r="K13" s="7"/>
      <c r="L13" s="7"/>
      <c r="M13" s="7"/>
      <c r="N13" s="7"/>
      <c r="O13" s="7"/>
      <c r="P13" s="7"/>
    </row>
    <row r="14">
      <c r="A14" s="7"/>
      <c r="B14" s="7"/>
      <c r="C14" s="7"/>
      <c r="D14" s="7"/>
      <c r="E14" s="7"/>
      <c r="F14" s="7"/>
      <c r="G14" s="7"/>
      <c r="H14" s="7"/>
      <c r="I14" s="7"/>
      <c r="J14" s="7"/>
      <c r="K14" s="7"/>
      <c r="L14" s="7"/>
      <c r="M14" s="7"/>
      <c r="N14" s="7"/>
      <c r="O14" s="7"/>
      <c r="P14" s="7"/>
    </row>
    <row r="15">
      <c r="A15" s="12" t="s">
        <v>51</v>
      </c>
      <c r="B15" s="7"/>
      <c r="C15" s="7"/>
      <c r="D15" s="7"/>
      <c r="E15" s="7"/>
      <c r="F15" s="7"/>
      <c r="G15" s="7"/>
      <c r="H15" s="7"/>
      <c r="I15" s="7"/>
      <c r="J15" s="7"/>
      <c r="K15" s="7"/>
      <c r="L15" s="7"/>
      <c r="M15" s="7"/>
      <c r="N15" s="7"/>
      <c r="O15" s="7"/>
      <c r="P15" s="7"/>
    </row>
    <row r="16">
      <c r="A16" s="7" t="s">
        <v>12</v>
      </c>
      <c r="B16" s="13">
        <f t="shared" ref="B16:P16" si="3">B7</f>
        <v>7.5</v>
      </c>
      <c r="C16" s="8">
        <f t="shared" si="3"/>
        <v>7.5</v>
      </c>
      <c r="D16" s="8">
        <f t="shared" si="3"/>
        <v>7.5</v>
      </c>
      <c r="E16" s="8">
        <f t="shared" si="3"/>
        <v>7.5</v>
      </c>
      <c r="F16" s="8">
        <f t="shared" si="3"/>
        <v>7.5</v>
      </c>
      <c r="G16" s="8">
        <f t="shared" si="3"/>
        <v>7.5</v>
      </c>
      <c r="H16" s="8">
        <f t="shared" si="3"/>
        <v>7.5</v>
      </c>
      <c r="I16" s="8">
        <f t="shared" si="3"/>
        <v>7.5</v>
      </c>
      <c r="J16" s="8">
        <f t="shared" si="3"/>
        <v>7.5</v>
      </c>
      <c r="K16" s="8">
        <f t="shared" si="3"/>
        <v>7.5</v>
      </c>
      <c r="L16" s="8">
        <f t="shared" si="3"/>
        <v>7.5</v>
      </c>
      <c r="M16" s="8">
        <f t="shared" si="3"/>
        <v>7.5</v>
      </c>
      <c r="N16" s="8">
        <f t="shared" si="3"/>
        <v>7.5</v>
      </c>
      <c r="O16" s="8">
        <f t="shared" si="3"/>
        <v>7.5</v>
      </c>
      <c r="P16" s="8">
        <f t="shared" si="3"/>
        <v>7.5</v>
      </c>
    </row>
    <row r="17">
      <c r="A17" s="7" t="s">
        <v>14</v>
      </c>
      <c r="B17" s="14">
        <f t="shared" ref="B17:P17" si="4">B8</f>
        <v>15</v>
      </c>
      <c r="C17" s="8">
        <f t="shared" si="4"/>
        <v>15</v>
      </c>
      <c r="D17" s="8">
        <f t="shared" si="4"/>
        <v>15</v>
      </c>
      <c r="E17" s="8">
        <f t="shared" si="4"/>
        <v>15</v>
      </c>
      <c r="F17" s="8">
        <f t="shared" si="4"/>
        <v>15</v>
      </c>
      <c r="G17" s="8">
        <f t="shared" si="4"/>
        <v>15</v>
      </c>
      <c r="H17" s="8">
        <f t="shared" si="4"/>
        <v>15</v>
      </c>
      <c r="I17" s="8">
        <f t="shared" si="4"/>
        <v>15</v>
      </c>
      <c r="J17" s="8">
        <f t="shared" si="4"/>
        <v>15</v>
      </c>
      <c r="K17" s="8">
        <f t="shared" si="4"/>
        <v>15</v>
      </c>
      <c r="L17" s="8">
        <f t="shared" si="4"/>
        <v>15</v>
      </c>
      <c r="M17" s="8">
        <f t="shared" si="4"/>
        <v>15</v>
      </c>
      <c r="N17" s="8">
        <f t="shared" si="4"/>
        <v>15</v>
      </c>
      <c r="O17" s="8">
        <f t="shared" si="4"/>
        <v>15</v>
      </c>
      <c r="P17" s="8">
        <f t="shared" si="4"/>
        <v>15</v>
      </c>
    </row>
    <row r="18">
      <c r="A18" s="7" t="s">
        <v>16</v>
      </c>
      <c r="B18" s="8">
        <f t="shared" ref="B18:P18" si="5">B9</f>
        <v>7.5</v>
      </c>
      <c r="C18" s="8">
        <f t="shared" si="5"/>
        <v>7.5</v>
      </c>
      <c r="D18" s="8">
        <f t="shared" si="5"/>
        <v>7.5</v>
      </c>
      <c r="E18" s="8">
        <f t="shared" si="5"/>
        <v>7.5</v>
      </c>
      <c r="F18" s="8">
        <f t="shared" si="5"/>
        <v>7.5</v>
      </c>
      <c r="G18" s="8">
        <f t="shared" si="5"/>
        <v>7.5</v>
      </c>
      <c r="H18" s="8">
        <f t="shared" si="5"/>
        <v>7.5</v>
      </c>
      <c r="I18" s="8">
        <f t="shared" si="5"/>
        <v>7.5</v>
      </c>
      <c r="J18" s="8">
        <f t="shared" si="5"/>
        <v>7.5</v>
      </c>
      <c r="K18" s="8">
        <f t="shared" si="5"/>
        <v>7.5</v>
      </c>
      <c r="L18" s="8">
        <f t="shared" si="5"/>
        <v>7.5</v>
      </c>
      <c r="M18" s="8">
        <f t="shared" si="5"/>
        <v>7.5</v>
      </c>
      <c r="N18" s="8">
        <f t="shared" si="5"/>
        <v>7.5</v>
      </c>
      <c r="O18" s="8">
        <f t="shared" si="5"/>
        <v>7.5</v>
      </c>
      <c r="P18" s="8">
        <f t="shared" si="5"/>
        <v>7.5</v>
      </c>
    </row>
    <row r="19">
      <c r="A19" s="7" t="s">
        <v>17</v>
      </c>
      <c r="B19" s="8">
        <f t="shared" ref="B19:P19" si="6">B10</f>
        <v>3</v>
      </c>
      <c r="C19" s="8">
        <f t="shared" si="6"/>
        <v>3</v>
      </c>
      <c r="D19" s="8">
        <f t="shared" si="6"/>
        <v>3</v>
      </c>
      <c r="E19" s="8">
        <f t="shared" si="6"/>
        <v>3</v>
      </c>
      <c r="F19" s="8">
        <f t="shared" si="6"/>
        <v>3</v>
      </c>
      <c r="G19" s="8">
        <f t="shared" si="6"/>
        <v>3</v>
      </c>
      <c r="H19" s="8">
        <f t="shared" si="6"/>
        <v>3</v>
      </c>
      <c r="I19" s="8">
        <f t="shared" si="6"/>
        <v>3</v>
      </c>
      <c r="J19" s="8">
        <f t="shared" si="6"/>
        <v>3</v>
      </c>
      <c r="K19" s="8">
        <f t="shared" si="6"/>
        <v>3</v>
      </c>
      <c r="L19" s="8">
        <f t="shared" si="6"/>
        <v>3</v>
      </c>
      <c r="M19" s="8">
        <f t="shared" si="6"/>
        <v>3</v>
      </c>
      <c r="N19" s="8">
        <f t="shared" si="6"/>
        <v>3</v>
      </c>
      <c r="O19" s="8">
        <f t="shared" si="6"/>
        <v>3</v>
      </c>
      <c r="P19" s="8">
        <f t="shared" si="6"/>
        <v>3</v>
      </c>
    </row>
    <row r="20">
      <c r="A20" s="7" t="s">
        <v>50</v>
      </c>
      <c r="B20" s="8">
        <f t="shared" ref="B20:P20" si="7">B11</f>
        <v>100</v>
      </c>
      <c r="C20" s="8">
        <f t="shared" si="7"/>
        <v>100</v>
      </c>
      <c r="D20" s="8">
        <f t="shared" si="7"/>
        <v>100</v>
      </c>
      <c r="E20" s="8">
        <f t="shared" si="7"/>
        <v>100</v>
      </c>
      <c r="F20" s="8">
        <f t="shared" si="7"/>
        <v>100</v>
      </c>
      <c r="G20" s="8">
        <f t="shared" si="7"/>
        <v>100</v>
      </c>
      <c r="H20" s="8">
        <f t="shared" si="7"/>
        <v>100</v>
      </c>
      <c r="I20" s="8">
        <f t="shared" si="7"/>
        <v>100</v>
      </c>
      <c r="J20" s="8">
        <f t="shared" si="7"/>
        <v>100</v>
      </c>
      <c r="K20" s="8">
        <f t="shared" si="7"/>
        <v>100</v>
      </c>
      <c r="L20" s="8">
        <f t="shared" si="7"/>
        <v>100</v>
      </c>
      <c r="M20" s="8">
        <f t="shared" si="7"/>
        <v>100</v>
      </c>
      <c r="N20" s="8">
        <f t="shared" si="7"/>
        <v>100</v>
      </c>
      <c r="O20" s="8">
        <f t="shared" si="7"/>
        <v>100</v>
      </c>
      <c r="P20" s="8">
        <f t="shared" si="7"/>
        <v>100</v>
      </c>
    </row>
    <row r="21">
      <c r="A21" s="7" t="s">
        <v>24</v>
      </c>
      <c r="B21" s="8">
        <f t="shared" ref="B21:P21" si="8">B12</f>
        <v>150</v>
      </c>
      <c r="C21" s="8">
        <f t="shared" si="8"/>
        <v>150</v>
      </c>
      <c r="D21" s="8">
        <f t="shared" si="8"/>
        <v>150</v>
      </c>
      <c r="E21" s="8">
        <f t="shared" si="8"/>
        <v>150</v>
      </c>
      <c r="F21" s="8">
        <f t="shared" si="8"/>
        <v>150</v>
      </c>
      <c r="G21" s="8">
        <f t="shared" si="8"/>
        <v>150</v>
      </c>
      <c r="H21" s="8">
        <f t="shared" si="8"/>
        <v>150</v>
      </c>
      <c r="I21" s="8">
        <f t="shared" si="8"/>
        <v>150</v>
      </c>
      <c r="J21" s="8">
        <f t="shared" si="8"/>
        <v>150</v>
      </c>
      <c r="K21" s="8">
        <f t="shared" si="8"/>
        <v>150</v>
      </c>
      <c r="L21" s="8">
        <f t="shared" si="8"/>
        <v>150</v>
      </c>
      <c r="M21" s="8">
        <f t="shared" si="8"/>
        <v>150</v>
      </c>
      <c r="N21" s="8">
        <f t="shared" si="8"/>
        <v>150</v>
      </c>
      <c r="O21" s="8">
        <f t="shared" si="8"/>
        <v>150</v>
      </c>
      <c r="P21" s="8">
        <f t="shared" si="8"/>
        <v>150</v>
      </c>
    </row>
    <row r="22">
      <c r="A22" s="7"/>
      <c r="B22" s="7"/>
      <c r="C22" s="7"/>
      <c r="D22" s="7"/>
      <c r="E22" s="7"/>
      <c r="F22" s="7"/>
      <c r="G22" s="7"/>
      <c r="H22" s="7"/>
      <c r="I22" s="7"/>
      <c r="J22" s="7"/>
      <c r="K22" s="7"/>
      <c r="L22" s="7"/>
      <c r="M22" s="7"/>
      <c r="N22" s="7"/>
      <c r="O22" s="7"/>
      <c r="P22" s="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5"/>
      <c r="B1" s="16" t="s">
        <v>32</v>
      </c>
      <c r="C1" s="16" t="s">
        <v>33</v>
      </c>
      <c r="D1" s="16" t="s">
        <v>34</v>
      </c>
      <c r="E1" s="16" t="s">
        <v>35</v>
      </c>
      <c r="F1" s="16" t="s">
        <v>36</v>
      </c>
      <c r="G1" s="16" t="s">
        <v>37</v>
      </c>
      <c r="H1" s="16" t="s">
        <v>38</v>
      </c>
      <c r="I1" s="16" t="s">
        <v>39</v>
      </c>
      <c r="J1" s="16" t="s">
        <v>40</v>
      </c>
      <c r="K1" s="16" t="s">
        <v>41</v>
      </c>
      <c r="L1" s="16" t="s">
        <v>42</v>
      </c>
      <c r="M1" s="16" t="s">
        <v>43</v>
      </c>
      <c r="N1" s="16" t="s">
        <v>44</v>
      </c>
      <c r="O1" s="16" t="s">
        <v>45</v>
      </c>
      <c r="P1" s="16" t="s">
        <v>46</v>
      </c>
    </row>
    <row r="2">
      <c r="A2" s="17" t="s">
        <v>52</v>
      </c>
      <c r="B2" s="18"/>
      <c r="C2" s="18"/>
      <c r="D2" s="18"/>
      <c r="E2" s="18"/>
      <c r="F2" s="18"/>
      <c r="G2" s="18"/>
      <c r="H2" s="18"/>
      <c r="I2" s="18"/>
      <c r="J2" s="18"/>
      <c r="K2" s="18"/>
      <c r="L2" s="18"/>
      <c r="M2" s="18"/>
      <c r="N2" s="18"/>
      <c r="O2" s="18"/>
      <c r="P2" s="18"/>
    </row>
    <row r="3">
      <c r="A3" s="18" t="s">
        <v>48</v>
      </c>
      <c r="B3" s="19">
        <f>'Calcs-1'!B3*Assumptions!$D16</f>
        <v>9000</v>
      </c>
      <c r="C3" s="19">
        <f>'Calcs-1'!C3*Assumptions!$D16</f>
        <v>9000</v>
      </c>
      <c r="D3" s="19">
        <f>'Calcs-1'!D3*Assumptions!$D16</f>
        <v>9000</v>
      </c>
      <c r="E3" s="19">
        <f>'Calcs-1'!E3*Assumptions!$D16</f>
        <v>9000</v>
      </c>
      <c r="F3" s="19">
        <f>'Calcs-1'!F3*Assumptions!$D16</f>
        <v>9000</v>
      </c>
      <c r="G3" s="19">
        <f>'Calcs-1'!G3*Assumptions!$D16</f>
        <v>9000</v>
      </c>
      <c r="H3" s="19">
        <f>'Calcs-1'!H3*Assumptions!$D16</f>
        <v>9000</v>
      </c>
      <c r="I3" s="19">
        <f>'Calcs-1'!I3*Assumptions!$D16</f>
        <v>9000</v>
      </c>
      <c r="J3" s="19">
        <f>'Calcs-1'!J3*Assumptions!$D16</f>
        <v>9000</v>
      </c>
      <c r="K3" s="19">
        <f>'Calcs-1'!K3*Assumptions!$D16</f>
        <v>9000</v>
      </c>
      <c r="L3" s="19">
        <f>'Calcs-1'!L3*Assumptions!$D16</f>
        <v>9000</v>
      </c>
      <c r="M3" s="19">
        <f>'Calcs-1'!M3*Assumptions!$D16</f>
        <v>9000</v>
      </c>
      <c r="N3" s="19">
        <f>'Calcs-1'!N3*Assumptions!$D16</f>
        <v>9000</v>
      </c>
      <c r="O3" s="19">
        <f>'Calcs-1'!O3*Assumptions!$D16</f>
        <v>9000</v>
      </c>
      <c r="P3" s="19">
        <f>'Calcs-1'!P3*Assumptions!$D16</f>
        <v>9000</v>
      </c>
    </row>
    <row r="4">
      <c r="A4" s="18" t="s">
        <v>30</v>
      </c>
      <c r="B4" s="19">
        <f>'Calcs-1'!B4*Assumptions!$D17</f>
        <v>1800</v>
      </c>
      <c r="C4" s="19">
        <f>'Calcs-1'!C4*Assumptions!$D17</f>
        <v>1800</v>
      </c>
      <c r="D4" s="19">
        <f>'Calcs-1'!D4*Assumptions!$D17</f>
        <v>1800</v>
      </c>
      <c r="E4" s="19">
        <f>'Calcs-1'!E4*Assumptions!$D17</f>
        <v>1800</v>
      </c>
      <c r="F4" s="19">
        <f>'Calcs-1'!F4*Assumptions!$D17</f>
        <v>1800</v>
      </c>
      <c r="G4" s="19">
        <f>'Calcs-1'!G4*Assumptions!$D17</f>
        <v>1800</v>
      </c>
      <c r="H4" s="19">
        <f>'Calcs-1'!H4*Assumptions!$D17</f>
        <v>1800</v>
      </c>
      <c r="I4" s="19">
        <f>'Calcs-1'!I4*Assumptions!$D17</f>
        <v>1800</v>
      </c>
      <c r="J4" s="19">
        <f>'Calcs-1'!J4*Assumptions!$D17</f>
        <v>1800</v>
      </c>
      <c r="K4" s="19">
        <f>'Calcs-1'!K4*Assumptions!$D17</f>
        <v>1800</v>
      </c>
      <c r="L4" s="19">
        <f>'Calcs-1'!L4*Assumptions!$D17</f>
        <v>1800</v>
      </c>
      <c r="M4" s="19">
        <f>'Calcs-1'!M4*Assumptions!$D17</f>
        <v>1800</v>
      </c>
      <c r="N4" s="19">
        <f>'Calcs-1'!N4*Assumptions!$D17</f>
        <v>1800</v>
      </c>
      <c r="O4" s="19">
        <f>'Calcs-1'!O4*Assumptions!$D17</f>
        <v>1800</v>
      </c>
      <c r="P4" s="19">
        <f>'Calcs-1'!P4*Assumptions!$D17</f>
        <v>1800</v>
      </c>
    </row>
    <row r="5">
      <c r="A5" s="18" t="s">
        <v>53</v>
      </c>
      <c r="B5" s="19">
        <f t="shared" ref="B5:P5" si="1">SUM(B3:B4)</f>
        <v>10800</v>
      </c>
      <c r="C5" s="19">
        <f t="shared" si="1"/>
        <v>10800</v>
      </c>
      <c r="D5" s="19">
        <f t="shared" si="1"/>
        <v>10800</v>
      </c>
      <c r="E5" s="19">
        <f t="shared" si="1"/>
        <v>10800</v>
      </c>
      <c r="F5" s="19">
        <f t="shared" si="1"/>
        <v>10800</v>
      </c>
      <c r="G5" s="19">
        <f t="shared" si="1"/>
        <v>10800</v>
      </c>
      <c r="H5" s="19">
        <f t="shared" si="1"/>
        <v>10800</v>
      </c>
      <c r="I5" s="19">
        <f t="shared" si="1"/>
        <v>10800</v>
      </c>
      <c r="J5" s="19">
        <f t="shared" si="1"/>
        <v>10800</v>
      </c>
      <c r="K5" s="19">
        <f t="shared" si="1"/>
        <v>10800</v>
      </c>
      <c r="L5" s="19">
        <f t="shared" si="1"/>
        <v>10800</v>
      </c>
      <c r="M5" s="19">
        <f t="shared" si="1"/>
        <v>10800</v>
      </c>
      <c r="N5" s="19">
        <f t="shared" si="1"/>
        <v>10800</v>
      </c>
      <c r="O5" s="19">
        <f t="shared" si="1"/>
        <v>10800</v>
      </c>
      <c r="P5" s="19">
        <f t="shared" si="1"/>
        <v>10800</v>
      </c>
    </row>
    <row r="6">
      <c r="A6" s="7"/>
      <c r="B6" s="7"/>
      <c r="C6" s="7"/>
      <c r="D6" s="7"/>
      <c r="E6" s="7"/>
      <c r="F6" s="7"/>
      <c r="G6" s="7"/>
      <c r="H6" s="7"/>
      <c r="I6" s="7"/>
      <c r="J6" s="7"/>
      <c r="K6" s="7"/>
      <c r="L6" s="7"/>
      <c r="M6" s="7"/>
      <c r="N6" s="7"/>
      <c r="O6" s="7"/>
      <c r="P6" s="7"/>
    </row>
    <row r="7">
      <c r="A7" s="20" t="s">
        <v>54</v>
      </c>
      <c r="B7" s="18"/>
      <c r="C7" s="18"/>
      <c r="D7" s="18"/>
      <c r="E7" s="18"/>
      <c r="F7" s="18"/>
      <c r="G7" s="18"/>
      <c r="H7" s="18"/>
      <c r="I7" s="18"/>
      <c r="J7" s="18"/>
      <c r="K7" s="18"/>
      <c r="L7" s="18"/>
      <c r="M7" s="18"/>
      <c r="N7" s="18"/>
      <c r="O7" s="18"/>
      <c r="P7" s="18"/>
    </row>
    <row r="8">
      <c r="A8" s="18" t="s">
        <v>12</v>
      </c>
      <c r="B8" s="19">
        <f>'Calcs-1'!B7*Assumptions!$B8</f>
        <v>1350</v>
      </c>
      <c r="C8" s="19">
        <f>'Calcs-1'!C7*Assumptions!$B8</f>
        <v>1350</v>
      </c>
      <c r="D8" s="19">
        <f>'Calcs-1'!D7*Assumptions!$B8</f>
        <v>1350</v>
      </c>
      <c r="E8" s="19">
        <f>'Calcs-1'!E7*Assumptions!$B8</f>
        <v>1350</v>
      </c>
      <c r="F8" s="19">
        <f>'Calcs-1'!F7*Assumptions!$B8</f>
        <v>1350</v>
      </c>
      <c r="G8" s="19">
        <f>'Calcs-1'!G7*Assumptions!$B8</f>
        <v>1350</v>
      </c>
      <c r="H8" s="19">
        <f>'Calcs-1'!H7*Assumptions!$B8</f>
        <v>1350</v>
      </c>
      <c r="I8" s="19">
        <f>'Calcs-1'!I7*Assumptions!$B8</f>
        <v>1350</v>
      </c>
      <c r="J8" s="19">
        <f>'Calcs-1'!J7*Assumptions!$B8</f>
        <v>1350</v>
      </c>
      <c r="K8" s="19">
        <f>'Calcs-1'!K7*Assumptions!$B8</f>
        <v>1350</v>
      </c>
      <c r="L8" s="19">
        <f>'Calcs-1'!L7*Assumptions!$B8</f>
        <v>1350</v>
      </c>
      <c r="M8" s="19">
        <f>'Calcs-1'!M7*Assumptions!$B8</f>
        <v>1350</v>
      </c>
      <c r="N8" s="19">
        <f>'Calcs-1'!N7*Assumptions!$B8</f>
        <v>1350</v>
      </c>
      <c r="O8" s="19">
        <f>'Calcs-1'!O7*Assumptions!$B8</f>
        <v>1350</v>
      </c>
      <c r="P8" s="19">
        <f>'Calcs-1'!P7*Assumptions!$B8</f>
        <v>1350</v>
      </c>
    </row>
    <row r="9">
      <c r="A9" s="18" t="s">
        <v>14</v>
      </c>
      <c r="B9" s="19">
        <f>'Calcs-1'!B8*Assumptions!$B9</f>
        <v>600</v>
      </c>
      <c r="C9" s="19">
        <f>'Calcs-1'!C8*Assumptions!$B9</f>
        <v>600</v>
      </c>
      <c r="D9" s="19">
        <f>'Calcs-1'!D8*Assumptions!$B9</f>
        <v>600</v>
      </c>
      <c r="E9" s="19">
        <f>'Calcs-1'!E8*Assumptions!$B9</f>
        <v>600</v>
      </c>
      <c r="F9" s="19">
        <f>'Calcs-1'!F8*Assumptions!$B9</f>
        <v>600</v>
      </c>
      <c r="G9" s="19">
        <f>'Calcs-1'!G8*Assumptions!$B9</f>
        <v>600</v>
      </c>
      <c r="H9" s="19">
        <f>'Calcs-1'!H8*Assumptions!$B9</f>
        <v>600</v>
      </c>
      <c r="I9" s="19">
        <f>'Calcs-1'!I8*Assumptions!$B9</f>
        <v>600</v>
      </c>
      <c r="J9" s="19">
        <f>'Calcs-1'!J8*Assumptions!$B9</f>
        <v>600</v>
      </c>
      <c r="K9" s="19">
        <f>'Calcs-1'!K8*Assumptions!$B9</f>
        <v>600</v>
      </c>
      <c r="L9" s="19">
        <f>'Calcs-1'!L8*Assumptions!$B9</f>
        <v>600</v>
      </c>
      <c r="M9" s="19">
        <f>'Calcs-1'!M8*Assumptions!$B9</f>
        <v>600</v>
      </c>
      <c r="N9" s="19">
        <f>'Calcs-1'!N8*Assumptions!$B9</f>
        <v>600</v>
      </c>
      <c r="O9" s="19">
        <f>'Calcs-1'!O8*Assumptions!$B9</f>
        <v>600</v>
      </c>
      <c r="P9" s="19">
        <f>'Calcs-1'!P8*Assumptions!$B9</f>
        <v>600</v>
      </c>
    </row>
    <row r="10">
      <c r="A10" s="18" t="s">
        <v>16</v>
      </c>
      <c r="B10" s="19">
        <f>'Calcs-1'!B9*Assumptions!$B10</f>
        <v>675</v>
      </c>
      <c r="C10" s="19">
        <f>'Calcs-1'!C9*Assumptions!$B10</f>
        <v>675</v>
      </c>
      <c r="D10" s="19">
        <f>'Calcs-1'!D9*Assumptions!$B10</f>
        <v>675</v>
      </c>
      <c r="E10" s="19">
        <f>'Calcs-1'!E9*Assumptions!$B10</f>
        <v>675</v>
      </c>
      <c r="F10" s="19">
        <f>'Calcs-1'!F9*Assumptions!$B10</f>
        <v>675</v>
      </c>
      <c r="G10" s="19">
        <f>'Calcs-1'!G9*Assumptions!$B10</f>
        <v>675</v>
      </c>
      <c r="H10" s="19">
        <f>'Calcs-1'!H9*Assumptions!$B10</f>
        <v>675</v>
      </c>
      <c r="I10" s="19">
        <f>'Calcs-1'!I9*Assumptions!$B10</f>
        <v>675</v>
      </c>
      <c r="J10" s="19">
        <f>'Calcs-1'!J9*Assumptions!$B10</f>
        <v>675</v>
      </c>
      <c r="K10" s="19">
        <f>'Calcs-1'!K9*Assumptions!$B10</f>
        <v>675</v>
      </c>
      <c r="L10" s="19">
        <f>'Calcs-1'!L9*Assumptions!$B10</f>
        <v>675</v>
      </c>
      <c r="M10" s="19">
        <f>'Calcs-1'!M9*Assumptions!$B10</f>
        <v>675</v>
      </c>
      <c r="N10" s="19">
        <f>'Calcs-1'!N9*Assumptions!$B10</f>
        <v>675</v>
      </c>
      <c r="O10" s="19">
        <f>'Calcs-1'!O9*Assumptions!$B10</f>
        <v>675</v>
      </c>
      <c r="P10" s="19">
        <f>'Calcs-1'!P9*Assumptions!$B10</f>
        <v>675</v>
      </c>
    </row>
    <row r="11">
      <c r="A11" s="18" t="s">
        <v>17</v>
      </c>
      <c r="B11" s="19">
        <f>'Calcs-1'!B10*Assumptions!$B11</f>
        <v>600</v>
      </c>
      <c r="C11" s="19">
        <f>'Calcs-1'!C10*Assumptions!$B11</f>
        <v>600</v>
      </c>
      <c r="D11" s="19">
        <f>'Calcs-1'!D10*Assumptions!$B11</f>
        <v>600</v>
      </c>
      <c r="E11" s="19">
        <f>'Calcs-1'!E10*Assumptions!$B11</f>
        <v>600</v>
      </c>
      <c r="F11" s="19">
        <f>'Calcs-1'!F10*Assumptions!$B11</f>
        <v>600</v>
      </c>
      <c r="G11" s="19">
        <f>'Calcs-1'!G10*Assumptions!$B11</f>
        <v>600</v>
      </c>
      <c r="H11" s="19">
        <f>'Calcs-1'!H10*Assumptions!$B11</f>
        <v>600</v>
      </c>
      <c r="I11" s="19">
        <f>'Calcs-1'!I10*Assumptions!$B11</f>
        <v>600</v>
      </c>
      <c r="J11" s="19">
        <f>'Calcs-1'!J10*Assumptions!$B11</f>
        <v>600</v>
      </c>
      <c r="K11" s="19">
        <f>'Calcs-1'!K10*Assumptions!$B11</f>
        <v>600</v>
      </c>
      <c r="L11" s="19">
        <f>'Calcs-1'!L10*Assumptions!$B11</f>
        <v>600</v>
      </c>
      <c r="M11" s="19">
        <f>'Calcs-1'!M10*Assumptions!$B11</f>
        <v>600</v>
      </c>
      <c r="N11" s="19">
        <f>'Calcs-1'!N10*Assumptions!$B11</f>
        <v>600</v>
      </c>
      <c r="O11" s="19">
        <f>'Calcs-1'!O10*Assumptions!$B11</f>
        <v>600</v>
      </c>
      <c r="P11" s="19">
        <f>'Calcs-1'!P10*Assumptions!$B11</f>
        <v>600</v>
      </c>
    </row>
    <row r="12">
      <c r="A12" s="18" t="s">
        <v>50</v>
      </c>
      <c r="B12" s="19">
        <f>'Calcs-1'!B11*Assumptions!$B12</f>
        <v>1200</v>
      </c>
      <c r="C12" s="19">
        <f>'Calcs-1'!C11*Assumptions!$B12</f>
        <v>1200</v>
      </c>
      <c r="D12" s="19">
        <f>'Calcs-1'!D11*Assumptions!$B12</f>
        <v>1200</v>
      </c>
      <c r="E12" s="19">
        <f>'Calcs-1'!E11*Assumptions!$B12</f>
        <v>1200</v>
      </c>
      <c r="F12" s="19">
        <f>'Calcs-1'!F11*Assumptions!$B12</f>
        <v>1200</v>
      </c>
      <c r="G12" s="19">
        <f>'Calcs-1'!G11*Assumptions!$B12</f>
        <v>1200</v>
      </c>
      <c r="H12" s="19">
        <f>'Calcs-1'!H11*Assumptions!$B12</f>
        <v>1200</v>
      </c>
      <c r="I12" s="19">
        <f>'Calcs-1'!I11*Assumptions!$B12</f>
        <v>1200</v>
      </c>
      <c r="J12" s="19">
        <f>'Calcs-1'!J11*Assumptions!$B12</f>
        <v>1200</v>
      </c>
      <c r="K12" s="19">
        <f>'Calcs-1'!K11*Assumptions!$B12</f>
        <v>1200</v>
      </c>
      <c r="L12" s="19">
        <f>'Calcs-1'!L11*Assumptions!$B12</f>
        <v>1200</v>
      </c>
      <c r="M12" s="19">
        <f>'Calcs-1'!M11*Assumptions!$B12</f>
        <v>1200</v>
      </c>
      <c r="N12" s="19">
        <f>'Calcs-1'!N11*Assumptions!$B12</f>
        <v>1200</v>
      </c>
      <c r="O12" s="19">
        <f>'Calcs-1'!O11*Assumptions!$B12</f>
        <v>1200</v>
      </c>
      <c r="P12" s="19">
        <f>'Calcs-1'!P11*Assumptions!$B12</f>
        <v>1200</v>
      </c>
    </row>
    <row r="13">
      <c r="A13" s="18" t="s">
        <v>24</v>
      </c>
      <c r="B13" s="19">
        <f>'Calcs-1'!B12*Assumptions!$B13</f>
        <v>150</v>
      </c>
      <c r="C13" s="19">
        <f>'Calcs-1'!C12*Assumptions!$B13</f>
        <v>150</v>
      </c>
      <c r="D13" s="19">
        <f>'Calcs-1'!D12*Assumptions!$B13</f>
        <v>150</v>
      </c>
      <c r="E13" s="19">
        <f>'Calcs-1'!E12*Assumptions!$B13</f>
        <v>150</v>
      </c>
      <c r="F13" s="19">
        <f>'Calcs-1'!F12*Assumptions!$B13</f>
        <v>150</v>
      </c>
      <c r="G13" s="19">
        <f>'Calcs-1'!G12*Assumptions!$B13</f>
        <v>150</v>
      </c>
      <c r="H13" s="19">
        <f>'Calcs-1'!H12*Assumptions!$B13</f>
        <v>150</v>
      </c>
      <c r="I13" s="19">
        <f>'Calcs-1'!I12*Assumptions!$B13</f>
        <v>150</v>
      </c>
      <c r="J13" s="19">
        <f>'Calcs-1'!J12*Assumptions!$B13</f>
        <v>150</v>
      </c>
      <c r="K13" s="19">
        <f>'Calcs-1'!K12*Assumptions!$B13</f>
        <v>150</v>
      </c>
      <c r="L13" s="19">
        <f>'Calcs-1'!L12*Assumptions!$B13</f>
        <v>150</v>
      </c>
      <c r="M13" s="19">
        <f>'Calcs-1'!M12*Assumptions!$B13</f>
        <v>150</v>
      </c>
      <c r="N13" s="19">
        <f>'Calcs-1'!N12*Assumptions!$B13</f>
        <v>150</v>
      </c>
      <c r="O13" s="19">
        <f>'Calcs-1'!O12*Assumptions!$B13</f>
        <v>150</v>
      </c>
      <c r="P13" s="19">
        <f>'Calcs-1'!P12*Assumptions!$B13</f>
        <v>150</v>
      </c>
    </row>
    <row r="14">
      <c r="A14" s="17" t="s">
        <v>55</v>
      </c>
      <c r="B14" s="19">
        <f t="shared" ref="B14:P14" si="2">SUM(B8:B13)</f>
        <v>4575</v>
      </c>
      <c r="C14" s="19">
        <f t="shared" si="2"/>
        <v>4575</v>
      </c>
      <c r="D14" s="19">
        <f t="shared" si="2"/>
        <v>4575</v>
      </c>
      <c r="E14" s="19">
        <f t="shared" si="2"/>
        <v>4575</v>
      </c>
      <c r="F14" s="19">
        <f t="shared" si="2"/>
        <v>4575</v>
      </c>
      <c r="G14" s="19">
        <f t="shared" si="2"/>
        <v>4575</v>
      </c>
      <c r="H14" s="19">
        <f t="shared" si="2"/>
        <v>4575</v>
      </c>
      <c r="I14" s="19">
        <f t="shared" si="2"/>
        <v>4575</v>
      </c>
      <c r="J14" s="19">
        <f t="shared" si="2"/>
        <v>4575</v>
      </c>
      <c r="K14" s="19">
        <f t="shared" si="2"/>
        <v>4575</v>
      </c>
      <c r="L14" s="19">
        <f t="shared" si="2"/>
        <v>4575</v>
      </c>
      <c r="M14" s="19">
        <f t="shared" si="2"/>
        <v>4575</v>
      </c>
      <c r="N14" s="19">
        <f t="shared" si="2"/>
        <v>4575</v>
      </c>
      <c r="O14" s="19">
        <f t="shared" si="2"/>
        <v>4575</v>
      </c>
      <c r="P14" s="19">
        <f t="shared" si="2"/>
        <v>4575</v>
      </c>
    </row>
    <row r="15">
      <c r="A15" s="7"/>
      <c r="B15" s="7"/>
      <c r="C15" s="7"/>
      <c r="D15" s="7"/>
      <c r="E15" s="7"/>
      <c r="F15" s="7"/>
      <c r="G15" s="7"/>
      <c r="H15" s="7"/>
      <c r="I15" s="7"/>
      <c r="J15" s="7"/>
      <c r="K15" s="7"/>
      <c r="L15" s="7"/>
      <c r="M15" s="7"/>
      <c r="N15" s="7"/>
      <c r="O15" s="7"/>
      <c r="P15" s="7"/>
    </row>
    <row r="16">
      <c r="A16" s="12" t="s">
        <v>56</v>
      </c>
      <c r="B16" s="19">
        <f t="shared" ref="B16:P16" si="3">B14</f>
        <v>4575</v>
      </c>
      <c r="C16" s="19">
        <f t="shared" si="3"/>
        <v>4575</v>
      </c>
      <c r="D16" s="19">
        <f t="shared" si="3"/>
        <v>4575</v>
      </c>
      <c r="E16" s="19">
        <f t="shared" si="3"/>
        <v>4575</v>
      </c>
      <c r="F16" s="19">
        <f t="shared" si="3"/>
        <v>4575</v>
      </c>
      <c r="G16" s="19">
        <f t="shared" si="3"/>
        <v>4575</v>
      </c>
      <c r="H16" s="19">
        <f t="shared" si="3"/>
        <v>4575</v>
      </c>
      <c r="I16" s="19">
        <f t="shared" si="3"/>
        <v>4575</v>
      </c>
      <c r="J16" s="19">
        <f t="shared" si="3"/>
        <v>4575</v>
      </c>
      <c r="K16" s="19">
        <f t="shared" si="3"/>
        <v>4575</v>
      </c>
      <c r="L16" s="19">
        <f t="shared" si="3"/>
        <v>4575</v>
      </c>
      <c r="M16" s="19">
        <f t="shared" si="3"/>
        <v>4575</v>
      </c>
      <c r="N16" s="19">
        <f t="shared" si="3"/>
        <v>4575</v>
      </c>
      <c r="O16" s="19">
        <f t="shared" si="3"/>
        <v>4575</v>
      </c>
      <c r="P16" s="19">
        <f t="shared" si="3"/>
        <v>4575</v>
      </c>
    </row>
    <row r="17">
      <c r="A17" s="7"/>
      <c r="B17" s="7"/>
      <c r="C17" s="7"/>
      <c r="D17" s="7"/>
      <c r="E17" s="7"/>
      <c r="F17" s="7"/>
      <c r="G17" s="7"/>
      <c r="H17" s="7"/>
      <c r="I17" s="7"/>
      <c r="J17" s="7"/>
      <c r="K17" s="7"/>
      <c r="L17" s="7"/>
      <c r="M17" s="7"/>
      <c r="N17" s="7"/>
      <c r="O17" s="7"/>
      <c r="P17" s="7"/>
    </row>
    <row r="18">
      <c r="A18" s="12" t="s">
        <v>57</v>
      </c>
      <c r="B18" s="19">
        <f t="shared" ref="B18:P18" si="4">B5-B16</f>
        <v>6225</v>
      </c>
      <c r="C18" s="19">
        <f t="shared" si="4"/>
        <v>6225</v>
      </c>
      <c r="D18" s="19">
        <f t="shared" si="4"/>
        <v>6225</v>
      </c>
      <c r="E18" s="19">
        <f t="shared" si="4"/>
        <v>6225</v>
      </c>
      <c r="F18" s="19">
        <f t="shared" si="4"/>
        <v>6225</v>
      </c>
      <c r="G18" s="19">
        <f t="shared" si="4"/>
        <v>6225</v>
      </c>
      <c r="H18" s="19">
        <f t="shared" si="4"/>
        <v>6225</v>
      </c>
      <c r="I18" s="19">
        <f t="shared" si="4"/>
        <v>6225</v>
      </c>
      <c r="J18" s="19">
        <f t="shared" si="4"/>
        <v>6225</v>
      </c>
      <c r="K18" s="19">
        <f t="shared" si="4"/>
        <v>6225</v>
      </c>
      <c r="L18" s="19">
        <f t="shared" si="4"/>
        <v>6225</v>
      </c>
      <c r="M18" s="19">
        <f t="shared" si="4"/>
        <v>6225</v>
      </c>
      <c r="N18" s="19">
        <f t="shared" si="4"/>
        <v>6225</v>
      </c>
      <c r="O18" s="19">
        <f t="shared" si="4"/>
        <v>6225</v>
      </c>
      <c r="P18" s="19">
        <f t="shared" si="4"/>
        <v>6225</v>
      </c>
    </row>
    <row r="19">
      <c r="A19" s="7"/>
      <c r="B19" s="7"/>
      <c r="C19" s="7"/>
      <c r="D19" s="7"/>
      <c r="E19" s="7"/>
      <c r="F19" s="7"/>
      <c r="G19" s="7"/>
      <c r="H19" s="7"/>
      <c r="I19" s="7"/>
      <c r="J19" s="7"/>
      <c r="K19" s="7"/>
      <c r="L19" s="7"/>
      <c r="M19" s="7"/>
      <c r="N19" s="7"/>
      <c r="O19" s="7"/>
      <c r="P19" s="7"/>
    </row>
    <row r="20">
      <c r="A20" s="7"/>
      <c r="B20" s="7"/>
      <c r="C20" s="7"/>
      <c r="D20" s="7"/>
      <c r="E20" s="7"/>
      <c r="F20" s="7"/>
      <c r="G20" s="7"/>
      <c r="H20" s="7"/>
      <c r="I20" s="7"/>
      <c r="J20" s="7"/>
      <c r="K20" s="7"/>
      <c r="L20" s="7"/>
      <c r="M20" s="7"/>
      <c r="N20" s="7"/>
      <c r="O20" s="7"/>
      <c r="P20" s="7"/>
    </row>
    <row r="21">
      <c r="A21" s="7"/>
      <c r="B21" s="7"/>
      <c r="C21" s="7"/>
      <c r="D21" s="7"/>
      <c r="E21" s="7"/>
      <c r="F21" s="7"/>
      <c r="G21" s="7"/>
      <c r="H21" s="7"/>
      <c r="I21" s="7"/>
      <c r="J21" s="7"/>
      <c r="K21" s="7"/>
      <c r="L21" s="7"/>
      <c r="M21" s="7"/>
      <c r="N21" s="7"/>
      <c r="O21" s="7"/>
      <c r="P21" s="7"/>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5"/>
      <c r="B1" s="16" t="s">
        <v>32</v>
      </c>
      <c r="C1" s="16" t="s">
        <v>33</v>
      </c>
      <c r="D1" s="16" t="s">
        <v>34</v>
      </c>
      <c r="E1" s="16" t="s">
        <v>35</v>
      </c>
      <c r="F1" s="16" t="s">
        <v>36</v>
      </c>
      <c r="G1" s="16" t="s">
        <v>37</v>
      </c>
      <c r="H1" s="16" t="s">
        <v>38</v>
      </c>
      <c r="I1" s="16" t="s">
        <v>39</v>
      </c>
      <c r="J1" s="16" t="s">
        <v>40</v>
      </c>
      <c r="K1" s="16" t="s">
        <v>41</v>
      </c>
      <c r="L1" s="16" t="s">
        <v>42</v>
      </c>
      <c r="M1" s="16" t="s">
        <v>43</v>
      </c>
      <c r="N1" s="16" t="s">
        <v>44</v>
      </c>
      <c r="O1" s="16" t="s">
        <v>45</v>
      </c>
      <c r="P1" s="16" t="s">
        <v>46</v>
      </c>
    </row>
    <row r="2">
      <c r="A2" s="20" t="s">
        <v>58</v>
      </c>
      <c r="B2" s="18"/>
      <c r="C2" s="18"/>
      <c r="D2" s="18"/>
      <c r="E2" s="18"/>
      <c r="F2" s="18"/>
      <c r="G2" s="18"/>
      <c r="H2" s="18"/>
      <c r="I2" s="18"/>
      <c r="J2" s="18"/>
      <c r="K2" s="18"/>
      <c r="L2" s="18"/>
      <c r="M2" s="18"/>
      <c r="N2" s="18"/>
      <c r="O2" s="18"/>
      <c r="P2" s="18"/>
    </row>
    <row r="3">
      <c r="A3" s="18" t="s">
        <v>12</v>
      </c>
      <c r="B3" s="19">
        <f>'Calcs-1'!B16*Assumptions!$B8</f>
        <v>1350</v>
      </c>
      <c r="C3" s="19">
        <f>'Calcs-1'!C16*Assumptions!$B8</f>
        <v>1350</v>
      </c>
      <c r="D3" s="19">
        <f>'Calcs-1'!D16*Assumptions!$B8</f>
        <v>1350</v>
      </c>
      <c r="E3" s="19">
        <f>'Calcs-1'!E16*Assumptions!$B8</f>
        <v>1350</v>
      </c>
      <c r="F3" s="19">
        <f>'Calcs-1'!F16*Assumptions!$B8</f>
        <v>1350</v>
      </c>
      <c r="G3" s="19">
        <f>'Calcs-1'!G16*Assumptions!$B8</f>
        <v>1350</v>
      </c>
      <c r="H3" s="19">
        <f>'Calcs-1'!H16*Assumptions!$B8</f>
        <v>1350</v>
      </c>
      <c r="I3" s="19">
        <f>'Calcs-1'!I16*Assumptions!$B8</f>
        <v>1350</v>
      </c>
      <c r="J3" s="19">
        <f>'Calcs-1'!J16*Assumptions!$B8</f>
        <v>1350</v>
      </c>
      <c r="K3" s="19">
        <f>'Calcs-1'!K16*Assumptions!$B8</f>
        <v>1350</v>
      </c>
      <c r="L3" s="19">
        <f>'Calcs-1'!L16*Assumptions!$B8</f>
        <v>1350</v>
      </c>
      <c r="M3" s="19">
        <f>'Calcs-1'!M16*Assumptions!$B8</f>
        <v>1350</v>
      </c>
      <c r="N3" s="19">
        <f>'Calcs-1'!N16*Assumptions!$B8</f>
        <v>1350</v>
      </c>
      <c r="O3" s="19">
        <f>'Calcs-1'!O16*Assumptions!$B8</f>
        <v>1350</v>
      </c>
      <c r="P3" s="19">
        <f>'Calcs-1'!P16*Assumptions!$B8</f>
        <v>1350</v>
      </c>
    </row>
    <row r="4">
      <c r="A4" s="18" t="s">
        <v>14</v>
      </c>
      <c r="B4" s="19">
        <f>'Calcs-1'!B17*Assumptions!$B9</f>
        <v>600</v>
      </c>
      <c r="C4" s="19">
        <f>'Calcs-1'!C17*Assumptions!$B9</f>
        <v>600</v>
      </c>
      <c r="D4" s="19">
        <f>'Calcs-1'!D17*Assumptions!$B9</f>
        <v>600</v>
      </c>
      <c r="E4" s="19">
        <f>'Calcs-1'!E17*Assumptions!$B9</f>
        <v>600</v>
      </c>
      <c r="F4" s="19">
        <f>'Calcs-1'!F17*Assumptions!$B9</f>
        <v>600</v>
      </c>
      <c r="G4" s="19">
        <f>'Calcs-1'!G17*Assumptions!$B9</f>
        <v>600</v>
      </c>
      <c r="H4" s="19">
        <f>'Calcs-1'!H17*Assumptions!$B9</f>
        <v>600</v>
      </c>
      <c r="I4" s="19">
        <f>'Calcs-1'!I17*Assumptions!$B9</f>
        <v>600</v>
      </c>
      <c r="J4" s="19">
        <f>'Calcs-1'!J17*Assumptions!$B9</f>
        <v>600</v>
      </c>
      <c r="K4" s="19">
        <f>'Calcs-1'!K17*Assumptions!$B9</f>
        <v>600</v>
      </c>
      <c r="L4" s="19">
        <f>'Calcs-1'!L17*Assumptions!$B9</f>
        <v>600</v>
      </c>
      <c r="M4" s="19">
        <f>'Calcs-1'!M17*Assumptions!$B9</f>
        <v>600</v>
      </c>
      <c r="N4" s="19">
        <f>'Calcs-1'!N17*Assumptions!$B9</f>
        <v>600</v>
      </c>
      <c r="O4" s="19">
        <f>'Calcs-1'!O17*Assumptions!$B9</f>
        <v>600</v>
      </c>
      <c r="P4" s="19">
        <f>'Calcs-1'!P17*Assumptions!$B9</f>
        <v>600</v>
      </c>
    </row>
    <row r="5">
      <c r="A5" s="18" t="s">
        <v>16</v>
      </c>
      <c r="B5" s="19">
        <f>'Calcs-1'!B18*Assumptions!$B10</f>
        <v>675</v>
      </c>
      <c r="C5" s="19">
        <f>'Calcs-1'!C18*Assumptions!$B10</f>
        <v>675</v>
      </c>
      <c r="D5" s="19">
        <f>'Calcs-1'!D18*Assumptions!$B10</f>
        <v>675</v>
      </c>
      <c r="E5" s="19">
        <f>'Calcs-1'!E18*Assumptions!$B10</f>
        <v>675</v>
      </c>
      <c r="F5" s="19">
        <f>'Calcs-1'!F18*Assumptions!$B10</f>
        <v>675</v>
      </c>
      <c r="G5" s="19">
        <f>'Calcs-1'!G18*Assumptions!$B10</f>
        <v>675</v>
      </c>
      <c r="H5" s="19">
        <f>'Calcs-1'!H18*Assumptions!$B10</f>
        <v>675</v>
      </c>
      <c r="I5" s="19">
        <f>'Calcs-1'!I18*Assumptions!$B10</f>
        <v>675</v>
      </c>
      <c r="J5" s="19">
        <f>'Calcs-1'!J18*Assumptions!$B10</f>
        <v>675</v>
      </c>
      <c r="K5" s="19">
        <f>'Calcs-1'!K18*Assumptions!$B10</f>
        <v>675</v>
      </c>
      <c r="L5" s="19">
        <f>'Calcs-1'!L18*Assumptions!$B10</f>
        <v>675</v>
      </c>
      <c r="M5" s="19">
        <f>'Calcs-1'!M18*Assumptions!$B10</f>
        <v>675</v>
      </c>
      <c r="N5" s="19">
        <f>'Calcs-1'!N18*Assumptions!$B10</f>
        <v>675</v>
      </c>
      <c r="O5" s="19">
        <f>'Calcs-1'!O18*Assumptions!$B10</f>
        <v>675</v>
      </c>
      <c r="P5" s="19">
        <f>'Calcs-1'!P18*Assumptions!$B10</f>
        <v>675</v>
      </c>
    </row>
    <row r="6">
      <c r="A6" s="18" t="s">
        <v>17</v>
      </c>
      <c r="B6" s="19">
        <f>'Calcs-1'!B19*Assumptions!$B11</f>
        <v>600</v>
      </c>
      <c r="C6" s="19">
        <f>'Calcs-1'!C19*Assumptions!$B11</f>
        <v>600</v>
      </c>
      <c r="D6" s="19">
        <f>'Calcs-1'!D19*Assumptions!$B11</f>
        <v>600</v>
      </c>
      <c r="E6" s="19">
        <f>'Calcs-1'!E19*Assumptions!$B11</f>
        <v>600</v>
      </c>
      <c r="F6" s="19">
        <f>'Calcs-1'!F19*Assumptions!$B11</f>
        <v>600</v>
      </c>
      <c r="G6" s="19">
        <f>'Calcs-1'!G19*Assumptions!$B11</f>
        <v>600</v>
      </c>
      <c r="H6" s="19">
        <f>'Calcs-1'!H19*Assumptions!$B11</f>
        <v>600</v>
      </c>
      <c r="I6" s="19">
        <f>'Calcs-1'!I19*Assumptions!$B11</f>
        <v>600</v>
      </c>
      <c r="J6" s="19">
        <f>'Calcs-1'!J19*Assumptions!$B11</f>
        <v>600</v>
      </c>
      <c r="K6" s="19">
        <f>'Calcs-1'!K19*Assumptions!$B11</f>
        <v>600</v>
      </c>
      <c r="L6" s="19">
        <f>'Calcs-1'!L19*Assumptions!$B11</f>
        <v>600</v>
      </c>
      <c r="M6" s="19">
        <f>'Calcs-1'!M19*Assumptions!$B11</f>
        <v>600</v>
      </c>
      <c r="N6" s="19">
        <f>'Calcs-1'!N19*Assumptions!$B11</f>
        <v>600</v>
      </c>
      <c r="O6" s="19">
        <f>'Calcs-1'!O19*Assumptions!$B11</f>
        <v>600</v>
      </c>
      <c r="P6" s="19">
        <f>'Calcs-1'!P19*Assumptions!$B11</f>
        <v>600</v>
      </c>
    </row>
    <row r="7">
      <c r="A7" s="18" t="s">
        <v>50</v>
      </c>
      <c r="B7" s="19">
        <f>'Calcs-1'!B20*Assumptions!$B12</f>
        <v>1200</v>
      </c>
      <c r="C7" s="19">
        <f>'Calcs-1'!C20*Assumptions!$B12</f>
        <v>1200</v>
      </c>
      <c r="D7" s="19">
        <f>'Calcs-1'!D20*Assumptions!$B12</f>
        <v>1200</v>
      </c>
      <c r="E7" s="19">
        <f>'Calcs-1'!E20*Assumptions!$B12</f>
        <v>1200</v>
      </c>
      <c r="F7" s="19">
        <f>'Calcs-1'!F20*Assumptions!$B12</f>
        <v>1200</v>
      </c>
      <c r="G7" s="19">
        <f>'Calcs-1'!G20*Assumptions!$B12</f>
        <v>1200</v>
      </c>
      <c r="H7" s="19">
        <f>'Calcs-1'!H20*Assumptions!$B12</f>
        <v>1200</v>
      </c>
      <c r="I7" s="19">
        <f>'Calcs-1'!I20*Assumptions!$B12</f>
        <v>1200</v>
      </c>
      <c r="J7" s="19">
        <f>'Calcs-1'!J20*Assumptions!$B12</f>
        <v>1200</v>
      </c>
      <c r="K7" s="19">
        <f>'Calcs-1'!K20*Assumptions!$B12</f>
        <v>1200</v>
      </c>
      <c r="L7" s="19">
        <f>'Calcs-1'!L20*Assumptions!$B12</f>
        <v>1200</v>
      </c>
      <c r="M7" s="19">
        <f>'Calcs-1'!M20*Assumptions!$B12</f>
        <v>1200</v>
      </c>
      <c r="N7" s="19">
        <f>'Calcs-1'!N20*Assumptions!$B12</f>
        <v>1200</v>
      </c>
      <c r="O7" s="19">
        <f>'Calcs-1'!O20*Assumptions!$B12</f>
        <v>1200</v>
      </c>
      <c r="P7" s="19">
        <f>'Calcs-1'!P20*Assumptions!$B12</f>
        <v>1200</v>
      </c>
    </row>
    <row r="8">
      <c r="A8" s="18" t="s">
        <v>24</v>
      </c>
      <c r="B8" s="19">
        <f>'Calcs-1'!B21*Assumptions!$B13</f>
        <v>150</v>
      </c>
      <c r="C8" s="19">
        <f>'Calcs-1'!C21*Assumptions!$B13</f>
        <v>150</v>
      </c>
      <c r="D8" s="19">
        <f>'Calcs-1'!D21*Assumptions!$B13</f>
        <v>150</v>
      </c>
      <c r="E8" s="19">
        <f>'Calcs-1'!E21*Assumptions!$B13</f>
        <v>150</v>
      </c>
      <c r="F8" s="19">
        <f>'Calcs-1'!F21*Assumptions!$B13</f>
        <v>150</v>
      </c>
      <c r="G8" s="19">
        <f>'Calcs-1'!G21*Assumptions!$B13</f>
        <v>150</v>
      </c>
      <c r="H8" s="19">
        <f>'Calcs-1'!H21*Assumptions!$B13</f>
        <v>150</v>
      </c>
      <c r="I8" s="19">
        <f>'Calcs-1'!I21*Assumptions!$B13</f>
        <v>150</v>
      </c>
      <c r="J8" s="19">
        <f>'Calcs-1'!J21*Assumptions!$B13</f>
        <v>150</v>
      </c>
      <c r="K8" s="19">
        <f>'Calcs-1'!K21*Assumptions!$B13</f>
        <v>150</v>
      </c>
      <c r="L8" s="19">
        <f>'Calcs-1'!L21*Assumptions!$B13</f>
        <v>150</v>
      </c>
      <c r="M8" s="19">
        <f>'Calcs-1'!M21*Assumptions!$B13</f>
        <v>150</v>
      </c>
      <c r="N8" s="19">
        <f>'Calcs-1'!N21*Assumptions!$B13</f>
        <v>150</v>
      </c>
      <c r="O8" s="19">
        <f>'Calcs-1'!O21*Assumptions!$B13</f>
        <v>150</v>
      </c>
      <c r="P8" s="19">
        <f>'Calcs-1'!P21*Assumptions!$B13</f>
        <v>150</v>
      </c>
    </row>
    <row r="9">
      <c r="A9" s="17" t="s">
        <v>59</v>
      </c>
      <c r="B9" s="19">
        <f t="shared" ref="B9:P9" si="1">SUM(B3:B8)</f>
        <v>4575</v>
      </c>
      <c r="C9" s="19">
        <f t="shared" si="1"/>
        <v>4575</v>
      </c>
      <c r="D9" s="19">
        <f t="shared" si="1"/>
        <v>4575</v>
      </c>
      <c r="E9" s="19">
        <f t="shared" si="1"/>
        <v>4575</v>
      </c>
      <c r="F9" s="19">
        <f t="shared" si="1"/>
        <v>4575</v>
      </c>
      <c r="G9" s="19">
        <f t="shared" si="1"/>
        <v>4575</v>
      </c>
      <c r="H9" s="19">
        <f t="shared" si="1"/>
        <v>4575</v>
      </c>
      <c r="I9" s="19">
        <f t="shared" si="1"/>
        <v>4575</v>
      </c>
      <c r="J9" s="19">
        <f t="shared" si="1"/>
        <v>4575</v>
      </c>
      <c r="K9" s="19">
        <f t="shared" si="1"/>
        <v>4575</v>
      </c>
      <c r="L9" s="19">
        <f t="shared" si="1"/>
        <v>4575</v>
      </c>
      <c r="M9" s="19">
        <f t="shared" si="1"/>
        <v>4575</v>
      </c>
      <c r="N9" s="19">
        <f t="shared" si="1"/>
        <v>4575</v>
      </c>
      <c r="O9" s="19">
        <f t="shared" si="1"/>
        <v>4575</v>
      </c>
      <c r="P9" s="19">
        <f t="shared" si="1"/>
        <v>4575</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0"/>
      <c r="B1" s="11" t="s">
        <v>32</v>
      </c>
      <c r="C1" s="11" t="s">
        <v>33</v>
      </c>
      <c r="D1" s="11" t="s">
        <v>34</v>
      </c>
      <c r="E1" s="11" t="s">
        <v>35</v>
      </c>
      <c r="F1" s="11" t="s">
        <v>36</v>
      </c>
      <c r="G1" s="11" t="s">
        <v>37</v>
      </c>
      <c r="H1" s="11" t="s">
        <v>38</v>
      </c>
      <c r="I1" s="11" t="s">
        <v>39</v>
      </c>
      <c r="J1" s="11" t="s">
        <v>40</v>
      </c>
      <c r="K1" s="11" t="s">
        <v>41</v>
      </c>
      <c r="L1" s="11" t="s">
        <v>42</v>
      </c>
      <c r="M1" s="11" t="s">
        <v>43</v>
      </c>
      <c r="N1" s="11" t="s">
        <v>44</v>
      </c>
      <c r="O1" s="11" t="s">
        <v>45</v>
      </c>
      <c r="P1" s="11" t="s">
        <v>46</v>
      </c>
    </row>
    <row r="2">
      <c r="A2" s="12" t="s">
        <v>60</v>
      </c>
      <c r="B2" s="7"/>
      <c r="C2" s="7"/>
      <c r="D2" s="7"/>
      <c r="E2" s="7"/>
      <c r="F2" s="7"/>
      <c r="G2" s="7"/>
      <c r="H2" s="7"/>
      <c r="I2" s="7"/>
      <c r="J2" s="7"/>
      <c r="K2" s="7"/>
      <c r="L2" s="7"/>
      <c r="M2" s="7"/>
      <c r="N2" s="7"/>
      <c r="O2" s="7"/>
      <c r="P2" s="7"/>
    </row>
    <row r="3">
      <c r="A3" s="7" t="s">
        <v>61</v>
      </c>
      <c r="B3" s="19">
        <f>'Sales and Costs'!B5</f>
        <v>10800</v>
      </c>
      <c r="C3" s="19">
        <f>'Sales and Costs'!C5</f>
        <v>10800</v>
      </c>
      <c r="D3" s="19">
        <f>'Sales and Costs'!D5</f>
        <v>10800</v>
      </c>
      <c r="E3" s="19">
        <f>'Sales and Costs'!E5</f>
        <v>10800</v>
      </c>
      <c r="F3" s="19">
        <f>'Sales and Costs'!F5</f>
        <v>10800</v>
      </c>
      <c r="G3" s="19">
        <f>'Sales and Costs'!G5</f>
        <v>10800</v>
      </c>
      <c r="H3" s="19">
        <f>'Sales and Costs'!H5</f>
        <v>10800</v>
      </c>
      <c r="I3" s="19">
        <f>'Sales and Costs'!I5</f>
        <v>10800</v>
      </c>
      <c r="J3" s="19">
        <f>'Sales and Costs'!J5</f>
        <v>10800</v>
      </c>
      <c r="K3" s="19">
        <f>'Sales and Costs'!K5</f>
        <v>10800</v>
      </c>
      <c r="L3" s="19">
        <f>'Sales and Costs'!L5</f>
        <v>10800</v>
      </c>
      <c r="M3" s="19">
        <f>'Sales and Costs'!M5</f>
        <v>10800</v>
      </c>
      <c r="N3" s="19">
        <f>'Sales and Costs'!N5</f>
        <v>10800</v>
      </c>
      <c r="O3" s="19">
        <f>'Sales and Costs'!O5</f>
        <v>10800</v>
      </c>
      <c r="P3" s="19">
        <f>'Sales and Costs'!P5</f>
        <v>10800</v>
      </c>
    </row>
    <row r="4">
      <c r="A4" s="7"/>
      <c r="B4" s="7"/>
      <c r="C4" s="7"/>
      <c r="D4" s="7"/>
      <c r="E4" s="7"/>
      <c r="F4" s="7"/>
      <c r="G4" s="7"/>
      <c r="H4" s="7"/>
      <c r="I4" s="7"/>
      <c r="J4" s="7"/>
      <c r="K4" s="7"/>
      <c r="L4" s="7"/>
      <c r="M4" s="7"/>
      <c r="N4" s="7"/>
      <c r="O4" s="7"/>
      <c r="P4" s="7"/>
    </row>
    <row r="5">
      <c r="A5" s="12" t="s">
        <v>62</v>
      </c>
      <c r="B5" s="7"/>
      <c r="C5" s="7"/>
      <c r="D5" s="7"/>
      <c r="E5" s="7"/>
      <c r="F5" s="7"/>
      <c r="G5" s="7"/>
      <c r="H5" s="7"/>
      <c r="I5" s="7"/>
      <c r="J5" s="7"/>
      <c r="K5" s="7"/>
      <c r="L5" s="7"/>
      <c r="M5" s="7"/>
      <c r="N5" s="7"/>
      <c r="O5" s="7"/>
      <c r="P5" s="7"/>
    </row>
    <row r="6">
      <c r="A6" s="7" t="s">
        <v>63</v>
      </c>
      <c r="B6" s="19">
        <f>Purchases!B9</f>
        <v>4575</v>
      </c>
      <c r="C6" s="19">
        <f>Purchases!C9</f>
        <v>4575</v>
      </c>
      <c r="D6" s="19">
        <f>Purchases!D9</f>
        <v>4575</v>
      </c>
      <c r="E6" s="19">
        <f>Purchases!E9</f>
        <v>4575</v>
      </c>
      <c r="F6" s="19">
        <f>Purchases!F9</f>
        <v>4575</v>
      </c>
      <c r="G6" s="19">
        <f>Purchases!G9</f>
        <v>4575</v>
      </c>
      <c r="H6" s="19">
        <f>Purchases!H9</f>
        <v>4575</v>
      </c>
      <c r="I6" s="19">
        <f>Purchases!I9</f>
        <v>4575</v>
      </c>
      <c r="J6" s="19">
        <f>Purchases!J9</f>
        <v>4575</v>
      </c>
      <c r="K6" s="19">
        <f>Purchases!K9</f>
        <v>4575</v>
      </c>
      <c r="L6" s="19">
        <f>Purchases!L9</f>
        <v>4575</v>
      </c>
      <c r="M6" s="19">
        <f>Purchases!M9</f>
        <v>4575</v>
      </c>
      <c r="N6" s="19">
        <f>Purchases!N9</f>
        <v>4575</v>
      </c>
      <c r="O6" s="19">
        <f>Purchases!O9</f>
        <v>4575</v>
      </c>
      <c r="P6" s="19">
        <f>Purchases!P9</f>
        <v>4575</v>
      </c>
    </row>
    <row r="7">
      <c r="A7" s="7"/>
      <c r="B7" s="7"/>
      <c r="C7" s="7"/>
      <c r="D7" s="7"/>
      <c r="E7" s="7"/>
      <c r="F7" s="7"/>
      <c r="G7" s="7"/>
      <c r="H7" s="7"/>
      <c r="I7" s="7"/>
      <c r="J7" s="7"/>
      <c r="K7" s="7"/>
      <c r="L7" s="7"/>
      <c r="M7" s="7"/>
      <c r="N7" s="7"/>
      <c r="O7" s="7"/>
      <c r="P7" s="7"/>
    </row>
    <row r="8">
      <c r="A8" s="12" t="s">
        <v>64</v>
      </c>
      <c r="B8" s="19">
        <f t="shared" ref="B8:P8" si="1">B3-B6</f>
        <v>6225</v>
      </c>
      <c r="C8" s="19">
        <f t="shared" si="1"/>
        <v>6225</v>
      </c>
      <c r="D8" s="19">
        <f t="shared" si="1"/>
        <v>6225</v>
      </c>
      <c r="E8" s="19">
        <f t="shared" si="1"/>
        <v>6225</v>
      </c>
      <c r="F8" s="19">
        <f t="shared" si="1"/>
        <v>6225</v>
      </c>
      <c r="G8" s="19">
        <f t="shared" si="1"/>
        <v>6225</v>
      </c>
      <c r="H8" s="19">
        <f t="shared" si="1"/>
        <v>6225</v>
      </c>
      <c r="I8" s="19">
        <f t="shared" si="1"/>
        <v>6225</v>
      </c>
      <c r="J8" s="19">
        <f t="shared" si="1"/>
        <v>6225</v>
      </c>
      <c r="K8" s="19">
        <f t="shared" si="1"/>
        <v>6225</v>
      </c>
      <c r="L8" s="19">
        <f t="shared" si="1"/>
        <v>6225</v>
      </c>
      <c r="M8" s="19">
        <f t="shared" si="1"/>
        <v>6225</v>
      </c>
      <c r="N8" s="19">
        <f t="shared" si="1"/>
        <v>6225</v>
      </c>
      <c r="O8" s="19">
        <f t="shared" si="1"/>
        <v>6225</v>
      </c>
      <c r="P8" s="19">
        <f t="shared" si="1"/>
        <v>6225</v>
      </c>
    </row>
    <row r="9">
      <c r="A9" s="7"/>
      <c r="B9" s="7"/>
      <c r="C9" s="7"/>
      <c r="D9" s="7"/>
      <c r="E9" s="7"/>
      <c r="F9" s="7"/>
      <c r="G9" s="7"/>
      <c r="H9" s="7"/>
      <c r="I9" s="7"/>
      <c r="J9" s="7"/>
      <c r="K9" s="7"/>
      <c r="L9" s="7"/>
      <c r="M9" s="7"/>
      <c r="N9" s="7"/>
      <c r="O9" s="7"/>
      <c r="P9" s="7"/>
    </row>
    <row r="10">
      <c r="A10" s="7" t="s">
        <v>65</v>
      </c>
      <c r="B10" s="7"/>
      <c r="C10" s="7"/>
      <c r="D10" s="7"/>
      <c r="E10" s="7"/>
      <c r="F10" s="7"/>
      <c r="G10" s="7"/>
      <c r="H10" s="7"/>
      <c r="I10" s="7"/>
      <c r="J10" s="7"/>
      <c r="K10" s="7"/>
      <c r="L10" s="7"/>
      <c r="M10" s="7"/>
      <c r="N10" s="7"/>
      <c r="O10" s="7"/>
      <c r="P10" s="7"/>
    </row>
    <row r="11">
      <c r="A11" s="7" t="s">
        <v>66</v>
      </c>
      <c r="B11" s="8">
        <v>0.0</v>
      </c>
      <c r="C11" s="19">
        <f t="shared" ref="C11:P11" si="2">B13</f>
        <v>6225</v>
      </c>
      <c r="D11" s="19">
        <f t="shared" si="2"/>
        <v>12450</v>
      </c>
      <c r="E11" s="19">
        <f t="shared" si="2"/>
        <v>18675</v>
      </c>
      <c r="F11" s="19">
        <f t="shared" si="2"/>
        <v>24900</v>
      </c>
      <c r="G11" s="19">
        <f t="shared" si="2"/>
        <v>31125</v>
      </c>
      <c r="H11" s="19">
        <f t="shared" si="2"/>
        <v>37350</v>
      </c>
      <c r="I11" s="19">
        <f t="shared" si="2"/>
        <v>43575</v>
      </c>
      <c r="J11" s="19">
        <f t="shared" si="2"/>
        <v>49800</v>
      </c>
      <c r="K11" s="19">
        <f t="shared" si="2"/>
        <v>56025</v>
      </c>
      <c r="L11" s="19">
        <f t="shared" si="2"/>
        <v>62250</v>
      </c>
      <c r="M11" s="19">
        <f t="shared" si="2"/>
        <v>68475</v>
      </c>
      <c r="N11" s="19">
        <f t="shared" si="2"/>
        <v>74700</v>
      </c>
      <c r="O11" s="19">
        <f t="shared" si="2"/>
        <v>80925</v>
      </c>
      <c r="P11" s="19">
        <f t="shared" si="2"/>
        <v>87150</v>
      </c>
    </row>
    <row r="12">
      <c r="A12" s="7" t="s">
        <v>64</v>
      </c>
      <c r="B12" s="19">
        <f t="shared" ref="B12:P12" si="3">B8</f>
        <v>6225</v>
      </c>
      <c r="C12" s="19">
        <f t="shared" si="3"/>
        <v>6225</v>
      </c>
      <c r="D12" s="19">
        <f t="shared" si="3"/>
        <v>6225</v>
      </c>
      <c r="E12" s="19">
        <f t="shared" si="3"/>
        <v>6225</v>
      </c>
      <c r="F12" s="19">
        <f t="shared" si="3"/>
        <v>6225</v>
      </c>
      <c r="G12" s="19">
        <f t="shared" si="3"/>
        <v>6225</v>
      </c>
      <c r="H12" s="19">
        <f t="shared" si="3"/>
        <v>6225</v>
      </c>
      <c r="I12" s="19">
        <f t="shared" si="3"/>
        <v>6225</v>
      </c>
      <c r="J12" s="19">
        <f t="shared" si="3"/>
        <v>6225</v>
      </c>
      <c r="K12" s="19">
        <f t="shared" si="3"/>
        <v>6225</v>
      </c>
      <c r="L12" s="19">
        <f t="shared" si="3"/>
        <v>6225</v>
      </c>
      <c r="M12" s="19">
        <f t="shared" si="3"/>
        <v>6225</v>
      </c>
      <c r="N12" s="19">
        <f t="shared" si="3"/>
        <v>6225</v>
      </c>
      <c r="O12" s="19">
        <f t="shared" si="3"/>
        <v>6225</v>
      </c>
      <c r="P12" s="19">
        <f t="shared" si="3"/>
        <v>6225</v>
      </c>
    </row>
    <row r="13">
      <c r="A13" s="7" t="s">
        <v>67</v>
      </c>
      <c r="B13" s="19">
        <f t="shared" ref="B13:P13" si="4">B11+B12</f>
        <v>6225</v>
      </c>
      <c r="C13" s="19">
        <f t="shared" si="4"/>
        <v>12450</v>
      </c>
      <c r="D13" s="19">
        <f t="shared" si="4"/>
        <v>18675</v>
      </c>
      <c r="E13" s="19">
        <f t="shared" si="4"/>
        <v>24900</v>
      </c>
      <c r="F13" s="19">
        <f t="shared" si="4"/>
        <v>31125</v>
      </c>
      <c r="G13" s="19">
        <f t="shared" si="4"/>
        <v>37350</v>
      </c>
      <c r="H13" s="19">
        <f t="shared" si="4"/>
        <v>43575</v>
      </c>
      <c r="I13" s="19">
        <f t="shared" si="4"/>
        <v>49800</v>
      </c>
      <c r="J13" s="19">
        <f t="shared" si="4"/>
        <v>56025</v>
      </c>
      <c r="K13" s="19">
        <f t="shared" si="4"/>
        <v>62250</v>
      </c>
      <c r="L13" s="19">
        <f t="shared" si="4"/>
        <v>68475</v>
      </c>
      <c r="M13" s="19">
        <f t="shared" si="4"/>
        <v>74700</v>
      </c>
      <c r="N13" s="19">
        <f t="shared" si="4"/>
        <v>80925</v>
      </c>
      <c r="O13" s="19">
        <f t="shared" si="4"/>
        <v>87150</v>
      </c>
      <c r="P13" s="19">
        <f t="shared" si="4"/>
        <v>93375</v>
      </c>
    </row>
    <row r="14">
      <c r="A14" s="7"/>
      <c r="B14" s="7"/>
      <c r="C14" s="7"/>
      <c r="D14" s="7"/>
      <c r="E14" s="7"/>
      <c r="F14" s="7"/>
      <c r="G14" s="7"/>
      <c r="H14" s="7"/>
      <c r="I14" s="7"/>
      <c r="J14" s="7"/>
      <c r="K14" s="7"/>
      <c r="L14" s="7"/>
      <c r="M14" s="7"/>
      <c r="N14" s="7"/>
      <c r="O14" s="7"/>
      <c r="P14" s="7"/>
    </row>
    <row r="15">
      <c r="A15" s="7"/>
      <c r="B15" s="7"/>
      <c r="C15" s="7"/>
      <c r="D15" s="7"/>
      <c r="E15" s="7"/>
      <c r="F15" s="7"/>
      <c r="G15" s="7"/>
      <c r="H15" s="7"/>
      <c r="I15" s="7"/>
      <c r="J15" s="7"/>
      <c r="K15" s="7"/>
      <c r="L15" s="7"/>
      <c r="M15" s="7"/>
      <c r="N15" s="7"/>
      <c r="O15" s="7"/>
      <c r="P15" s="7"/>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0"/>
      <c r="B1" s="11" t="s">
        <v>32</v>
      </c>
      <c r="C1" s="11" t="s">
        <v>33</v>
      </c>
      <c r="D1" s="11" t="s">
        <v>34</v>
      </c>
      <c r="E1" s="11" t="s">
        <v>35</v>
      </c>
      <c r="F1" s="11" t="s">
        <v>36</v>
      </c>
      <c r="G1" s="11" t="s">
        <v>37</v>
      </c>
      <c r="H1" s="11" t="s">
        <v>38</v>
      </c>
      <c r="I1" s="11" t="s">
        <v>39</v>
      </c>
      <c r="J1" s="11" t="s">
        <v>40</v>
      </c>
      <c r="K1" s="11" t="s">
        <v>41</v>
      </c>
      <c r="L1" s="11" t="s">
        <v>42</v>
      </c>
      <c r="M1" s="11" t="s">
        <v>43</v>
      </c>
      <c r="N1" s="11" t="s">
        <v>44</v>
      </c>
      <c r="O1" s="11" t="s">
        <v>45</v>
      </c>
      <c r="P1" s="11" t="s">
        <v>46</v>
      </c>
    </row>
    <row r="2">
      <c r="A2" s="12" t="s">
        <v>68</v>
      </c>
      <c r="B2" s="7"/>
      <c r="C2" s="7"/>
      <c r="D2" s="7"/>
      <c r="E2" s="7"/>
      <c r="F2" s="7"/>
      <c r="G2" s="7"/>
      <c r="H2" s="7"/>
      <c r="I2" s="7"/>
      <c r="J2" s="7"/>
      <c r="K2" s="7"/>
      <c r="L2" s="7"/>
      <c r="M2" s="7"/>
      <c r="N2" s="7"/>
      <c r="O2" s="7"/>
      <c r="P2" s="7"/>
    </row>
    <row r="3">
      <c r="A3" s="7" t="s">
        <v>69</v>
      </c>
      <c r="B3" s="19">
        <f>Cash!B13</f>
        <v>6225</v>
      </c>
      <c r="C3" s="19">
        <f>Cash!C13</f>
        <v>12450</v>
      </c>
      <c r="D3" s="19">
        <f>Cash!D13</f>
        <v>18675</v>
      </c>
      <c r="E3" s="19">
        <f>Cash!E13</f>
        <v>24900</v>
      </c>
      <c r="F3" s="19">
        <f>Cash!F13</f>
        <v>31125</v>
      </c>
      <c r="G3" s="19">
        <f>Cash!G13</f>
        <v>37350</v>
      </c>
      <c r="H3" s="19">
        <f>Cash!H13</f>
        <v>43575</v>
      </c>
      <c r="I3" s="19">
        <f>Cash!I13</f>
        <v>49800</v>
      </c>
      <c r="J3" s="19">
        <f>Cash!J13</f>
        <v>56025</v>
      </c>
      <c r="K3" s="19">
        <f>Cash!K13</f>
        <v>62250</v>
      </c>
      <c r="L3" s="19">
        <f>Cash!L13</f>
        <v>68475</v>
      </c>
      <c r="M3" s="19">
        <f>Cash!M13</f>
        <v>74700</v>
      </c>
      <c r="N3" s="19">
        <f>Cash!N13</f>
        <v>80925</v>
      </c>
      <c r="O3" s="19">
        <f>Cash!O13</f>
        <v>87150</v>
      </c>
      <c r="P3" s="19">
        <f>Cash!P13</f>
        <v>93375</v>
      </c>
    </row>
    <row r="4">
      <c r="A4" s="7"/>
      <c r="B4" s="7"/>
      <c r="C4" s="7"/>
      <c r="D4" s="7"/>
      <c r="E4" s="7"/>
      <c r="F4" s="7"/>
      <c r="G4" s="7"/>
      <c r="H4" s="7"/>
      <c r="I4" s="7"/>
      <c r="J4" s="7"/>
      <c r="K4" s="7"/>
      <c r="L4" s="7"/>
      <c r="M4" s="7"/>
      <c r="N4" s="7"/>
      <c r="O4" s="7"/>
      <c r="P4" s="7"/>
    </row>
    <row r="5">
      <c r="A5" s="12" t="s">
        <v>70</v>
      </c>
      <c r="B5" s="19">
        <f t="shared" ref="B5:P5" si="1">B3</f>
        <v>6225</v>
      </c>
      <c r="C5" s="19">
        <f t="shared" si="1"/>
        <v>12450</v>
      </c>
      <c r="D5" s="19">
        <f t="shared" si="1"/>
        <v>18675</v>
      </c>
      <c r="E5" s="19">
        <f t="shared" si="1"/>
        <v>24900</v>
      </c>
      <c r="F5" s="19">
        <f t="shared" si="1"/>
        <v>31125</v>
      </c>
      <c r="G5" s="19">
        <f t="shared" si="1"/>
        <v>37350</v>
      </c>
      <c r="H5" s="19">
        <f t="shared" si="1"/>
        <v>43575</v>
      </c>
      <c r="I5" s="19">
        <f t="shared" si="1"/>
        <v>49800</v>
      </c>
      <c r="J5" s="19">
        <f t="shared" si="1"/>
        <v>56025</v>
      </c>
      <c r="K5" s="19">
        <f t="shared" si="1"/>
        <v>62250</v>
      </c>
      <c r="L5" s="19">
        <f t="shared" si="1"/>
        <v>68475</v>
      </c>
      <c r="M5" s="19">
        <f t="shared" si="1"/>
        <v>74700</v>
      </c>
      <c r="N5" s="19">
        <f t="shared" si="1"/>
        <v>80925</v>
      </c>
      <c r="O5" s="19">
        <f t="shared" si="1"/>
        <v>87150</v>
      </c>
      <c r="P5" s="19">
        <f t="shared" si="1"/>
        <v>93375</v>
      </c>
    </row>
    <row r="6">
      <c r="A6" s="7"/>
      <c r="B6" s="7"/>
      <c r="C6" s="7"/>
      <c r="D6" s="7"/>
      <c r="E6" s="7"/>
      <c r="F6" s="7"/>
      <c r="G6" s="7"/>
      <c r="H6" s="7"/>
      <c r="I6" s="7"/>
      <c r="J6" s="7"/>
      <c r="K6" s="7"/>
      <c r="L6" s="7"/>
      <c r="M6" s="7"/>
      <c r="N6" s="7"/>
      <c r="O6" s="7"/>
      <c r="P6" s="7"/>
    </row>
    <row r="7">
      <c r="A7" s="12" t="s">
        <v>71</v>
      </c>
      <c r="B7" s="7"/>
      <c r="C7" s="7"/>
      <c r="D7" s="7"/>
      <c r="E7" s="7"/>
      <c r="F7" s="7"/>
      <c r="G7" s="7"/>
      <c r="H7" s="7"/>
      <c r="I7" s="7"/>
      <c r="J7" s="7"/>
      <c r="K7" s="7"/>
      <c r="L7" s="7"/>
      <c r="M7" s="7"/>
      <c r="N7" s="7"/>
      <c r="O7" s="7"/>
      <c r="P7" s="7"/>
    </row>
    <row r="8">
      <c r="A8" s="7"/>
      <c r="B8" s="7"/>
      <c r="C8" s="7"/>
      <c r="D8" s="7"/>
      <c r="E8" s="7"/>
      <c r="F8" s="7"/>
      <c r="G8" s="7"/>
      <c r="H8" s="7"/>
      <c r="I8" s="7"/>
      <c r="J8" s="7"/>
      <c r="K8" s="7"/>
      <c r="L8" s="7"/>
      <c r="M8" s="7"/>
      <c r="N8" s="7"/>
      <c r="O8" s="7"/>
      <c r="P8" s="7"/>
    </row>
    <row r="9">
      <c r="A9" s="12" t="s">
        <v>72</v>
      </c>
      <c r="B9" s="8">
        <v>0.0</v>
      </c>
      <c r="C9" s="8">
        <v>0.0</v>
      </c>
      <c r="D9" s="8">
        <v>0.0</v>
      </c>
      <c r="E9" s="8">
        <v>0.0</v>
      </c>
      <c r="F9" s="8">
        <v>0.0</v>
      </c>
      <c r="G9" s="8">
        <v>0.0</v>
      </c>
      <c r="H9" s="8">
        <v>0.0</v>
      </c>
      <c r="I9" s="8">
        <v>0.0</v>
      </c>
      <c r="J9" s="8">
        <v>0.0</v>
      </c>
      <c r="K9" s="8">
        <v>0.0</v>
      </c>
      <c r="L9" s="8">
        <v>0.0</v>
      </c>
      <c r="M9" s="8">
        <v>0.0</v>
      </c>
      <c r="N9" s="8">
        <v>0.0</v>
      </c>
      <c r="O9" s="8">
        <v>0.0</v>
      </c>
      <c r="P9" s="8">
        <v>0.0</v>
      </c>
    </row>
    <row r="10">
      <c r="A10" s="7"/>
      <c r="B10" s="7"/>
      <c r="C10" s="7"/>
      <c r="D10" s="7"/>
      <c r="E10" s="7"/>
      <c r="F10" s="7"/>
      <c r="G10" s="7"/>
      <c r="H10" s="7"/>
      <c r="I10" s="7"/>
      <c r="J10" s="7"/>
      <c r="K10" s="7"/>
      <c r="L10" s="7"/>
      <c r="M10" s="7"/>
      <c r="N10" s="7"/>
      <c r="O10" s="7"/>
      <c r="P10" s="7"/>
    </row>
    <row r="11">
      <c r="A11" s="12" t="s">
        <v>73</v>
      </c>
      <c r="B11" s="19">
        <f t="shared" ref="B11:P11" si="2">B5-B9</f>
        <v>6225</v>
      </c>
      <c r="C11" s="19">
        <f t="shared" si="2"/>
        <v>12450</v>
      </c>
      <c r="D11" s="19">
        <f t="shared" si="2"/>
        <v>18675</v>
      </c>
      <c r="E11" s="19">
        <f t="shared" si="2"/>
        <v>24900</v>
      </c>
      <c r="F11" s="19">
        <f t="shared" si="2"/>
        <v>31125</v>
      </c>
      <c r="G11" s="19">
        <f t="shared" si="2"/>
        <v>37350</v>
      </c>
      <c r="H11" s="19">
        <f t="shared" si="2"/>
        <v>43575</v>
      </c>
      <c r="I11" s="19">
        <f t="shared" si="2"/>
        <v>49800</v>
      </c>
      <c r="J11" s="19">
        <f t="shared" si="2"/>
        <v>56025</v>
      </c>
      <c r="K11" s="19">
        <f t="shared" si="2"/>
        <v>62250</v>
      </c>
      <c r="L11" s="19">
        <f t="shared" si="2"/>
        <v>68475</v>
      </c>
      <c r="M11" s="19">
        <f t="shared" si="2"/>
        <v>74700</v>
      </c>
      <c r="N11" s="19">
        <f t="shared" si="2"/>
        <v>80925</v>
      </c>
      <c r="O11" s="19">
        <f t="shared" si="2"/>
        <v>87150</v>
      </c>
      <c r="P11" s="19">
        <f t="shared" si="2"/>
        <v>93375</v>
      </c>
    </row>
    <row r="12">
      <c r="A12" s="7"/>
      <c r="B12" s="7"/>
      <c r="C12" s="7"/>
      <c r="D12" s="7"/>
      <c r="E12" s="7"/>
      <c r="F12" s="7"/>
      <c r="G12" s="7"/>
      <c r="H12" s="7"/>
      <c r="I12" s="7"/>
      <c r="J12" s="7"/>
      <c r="K12" s="7"/>
      <c r="L12" s="7"/>
      <c r="M12" s="7"/>
      <c r="N12" s="7"/>
      <c r="O12" s="7"/>
      <c r="P12" s="7"/>
    </row>
    <row r="13">
      <c r="A13" s="7" t="s">
        <v>74</v>
      </c>
      <c r="B13" s="8">
        <v>0.0</v>
      </c>
      <c r="C13" s="19">
        <f t="shared" ref="C13:P13" si="3">B15</f>
        <v>6225</v>
      </c>
      <c r="D13" s="19">
        <f t="shared" si="3"/>
        <v>12450</v>
      </c>
      <c r="E13" s="19">
        <f t="shared" si="3"/>
        <v>18675</v>
      </c>
      <c r="F13" s="19">
        <f t="shared" si="3"/>
        <v>24900</v>
      </c>
      <c r="G13" s="19">
        <f t="shared" si="3"/>
        <v>31125</v>
      </c>
      <c r="H13" s="19">
        <f t="shared" si="3"/>
        <v>37350</v>
      </c>
      <c r="I13" s="19">
        <f t="shared" si="3"/>
        <v>43575</v>
      </c>
      <c r="J13" s="19">
        <f t="shared" si="3"/>
        <v>49800</v>
      </c>
      <c r="K13" s="19">
        <f t="shared" si="3"/>
        <v>56025</v>
      </c>
      <c r="L13" s="19">
        <f t="shared" si="3"/>
        <v>62250</v>
      </c>
      <c r="M13" s="19">
        <f t="shared" si="3"/>
        <v>68475</v>
      </c>
      <c r="N13" s="19">
        <f t="shared" si="3"/>
        <v>74700</v>
      </c>
      <c r="O13" s="19">
        <f t="shared" si="3"/>
        <v>80925</v>
      </c>
      <c r="P13" s="19">
        <f t="shared" si="3"/>
        <v>87150</v>
      </c>
    </row>
    <row r="14">
      <c r="A14" s="7" t="s">
        <v>75</v>
      </c>
      <c r="B14" s="19">
        <f>'Sales and Costs'!B18</f>
        <v>6225</v>
      </c>
      <c r="C14" s="19">
        <f>'Sales and Costs'!C18</f>
        <v>6225</v>
      </c>
      <c r="D14" s="19">
        <f>'Sales and Costs'!D18</f>
        <v>6225</v>
      </c>
      <c r="E14" s="19">
        <f>'Sales and Costs'!E18</f>
        <v>6225</v>
      </c>
      <c r="F14" s="19">
        <f>'Sales and Costs'!F18</f>
        <v>6225</v>
      </c>
      <c r="G14" s="19">
        <f>'Sales and Costs'!G18</f>
        <v>6225</v>
      </c>
      <c r="H14" s="19">
        <f>'Sales and Costs'!H18</f>
        <v>6225</v>
      </c>
      <c r="I14" s="19">
        <f>'Sales and Costs'!I18</f>
        <v>6225</v>
      </c>
      <c r="J14" s="19">
        <f>'Sales and Costs'!J18</f>
        <v>6225</v>
      </c>
      <c r="K14" s="19">
        <f>'Sales and Costs'!K18</f>
        <v>6225</v>
      </c>
      <c r="L14" s="19">
        <f>'Sales and Costs'!L18</f>
        <v>6225</v>
      </c>
      <c r="M14" s="19">
        <f>'Sales and Costs'!M18</f>
        <v>6225</v>
      </c>
      <c r="N14" s="19">
        <f>'Sales and Costs'!N18</f>
        <v>6225</v>
      </c>
      <c r="O14" s="19">
        <f>'Sales and Costs'!O18</f>
        <v>6225</v>
      </c>
      <c r="P14" s="19">
        <f>'Sales and Costs'!P18</f>
        <v>6225</v>
      </c>
    </row>
    <row r="15">
      <c r="A15" s="7" t="s">
        <v>76</v>
      </c>
      <c r="B15" s="19">
        <f t="shared" ref="B15:P15" si="4">B13+B14</f>
        <v>6225</v>
      </c>
      <c r="C15" s="19">
        <f t="shared" si="4"/>
        <v>12450</v>
      </c>
      <c r="D15" s="19">
        <f t="shared" si="4"/>
        <v>18675</v>
      </c>
      <c r="E15" s="19">
        <f t="shared" si="4"/>
        <v>24900</v>
      </c>
      <c r="F15" s="19">
        <f t="shared" si="4"/>
        <v>31125</v>
      </c>
      <c r="G15" s="19">
        <f t="shared" si="4"/>
        <v>37350</v>
      </c>
      <c r="H15" s="19">
        <f t="shared" si="4"/>
        <v>43575</v>
      </c>
      <c r="I15" s="19">
        <f t="shared" si="4"/>
        <v>49800</v>
      </c>
      <c r="J15" s="19">
        <f t="shared" si="4"/>
        <v>56025</v>
      </c>
      <c r="K15" s="19">
        <f t="shared" si="4"/>
        <v>62250</v>
      </c>
      <c r="L15" s="19">
        <f t="shared" si="4"/>
        <v>68475</v>
      </c>
      <c r="M15" s="19">
        <f t="shared" si="4"/>
        <v>74700</v>
      </c>
      <c r="N15" s="19">
        <f t="shared" si="4"/>
        <v>80925</v>
      </c>
      <c r="O15" s="19">
        <f t="shared" si="4"/>
        <v>87150</v>
      </c>
      <c r="P15" s="19">
        <f t="shared" si="4"/>
        <v>93375</v>
      </c>
    </row>
    <row r="16">
      <c r="A16" s="7"/>
      <c r="B16" s="7"/>
      <c r="C16" s="7"/>
      <c r="D16" s="7"/>
      <c r="E16" s="7"/>
      <c r="F16" s="7"/>
      <c r="G16" s="7"/>
      <c r="H16" s="7"/>
      <c r="I16" s="7"/>
      <c r="J16" s="7"/>
      <c r="K16" s="7"/>
      <c r="L16" s="7"/>
      <c r="M16" s="7"/>
      <c r="N16" s="7"/>
      <c r="O16" s="7"/>
      <c r="P16" s="7"/>
    </row>
    <row r="17">
      <c r="A17" s="12" t="s">
        <v>77</v>
      </c>
      <c r="B17" s="19">
        <f t="shared" ref="B17:P17" si="5">B11-B15</f>
        <v>0</v>
      </c>
      <c r="C17" s="19">
        <f t="shared" si="5"/>
        <v>0</v>
      </c>
      <c r="D17" s="19">
        <f t="shared" si="5"/>
        <v>0</v>
      </c>
      <c r="E17" s="19">
        <f t="shared" si="5"/>
        <v>0</v>
      </c>
      <c r="F17" s="19">
        <f t="shared" si="5"/>
        <v>0</v>
      </c>
      <c r="G17" s="19">
        <f t="shared" si="5"/>
        <v>0</v>
      </c>
      <c r="H17" s="19">
        <f t="shared" si="5"/>
        <v>0</v>
      </c>
      <c r="I17" s="19">
        <f t="shared" si="5"/>
        <v>0</v>
      </c>
      <c r="J17" s="19">
        <f t="shared" si="5"/>
        <v>0</v>
      </c>
      <c r="K17" s="19">
        <f t="shared" si="5"/>
        <v>0</v>
      </c>
      <c r="L17" s="19">
        <f t="shared" si="5"/>
        <v>0</v>
      </c>
      <c r="M17" s="19">
        <f t="shared" si="5"/>
        <v>0</v>
      </c>
      <c r="N17" s="19">
        <f t="shared" si="5"/>
        <v>0</v>
      </c>
      <c r="O17" s="19">
        <f t="shared" si="5"/>
        <v>0</v>
      </c>
      <c r="P17" s="19">
        <f t="shared" si="5"/>
        <v>0</v>
      </c>
    </row>
    <row r="18">
      <c r="A18" s="7"/>
      <c r="B18" s="7"/>
      <c r="C18" s="7"/>
      <c r="D18" s="7"/>
      <c r="E18" s="7"/>
      <c r="F18" s="7"/>
      <c r="G18" s="7"/>
      <c r="H18" s="7"/>
      <c r="I18" s="7"/>
      <c r="J18" s="7"/>
      <c r="K18" s="7"/>
      <c r="L18" s="7"/>
      <c r="M18" s="7"/>
      <c r="N18" s="7"/>
      <c r="O18" s="7"/>
      <c r="P18" s="7"/>
    </row>
    <row r="19">
      <c r="A19" s="7"/>
      <c r="B19" s="7"/>
      <c r="C19" s="7"/>
      <c r="D19" s="7"/>
      <c r="E19" s="7"/>
      <c r="F19" s="7"/>
      <c r="G19" s="7"/>
      <c r="H19" s="7"/>
      <c r="I19" s="7"/>
      <c r="J19" s="7"/>
      <c r="K19" s="7"/>
      <c r="L19" s="7"/>
      <c r="M19" s="7"/>
      <c r="N19" s="7"/>
      <c r="O19" s="7"/>
      <c r="P19" s="7"/>
    </row>
    <row r="20">
      <c r="A20" s="7"/>
      <c r="B20" s="7"/>
      <c r="C20" s="7"/>
      <c r="D20" s="7"/>
      <c r="E20" s="7"/>
      <c r="F20" s="7"/>
      <c r="G20" s="7"/>
      <c r="H20" s="7"/>
      <c r="I20" s="7"/>
      <c r="J20" s="7"/>
      <c r="K20" s="7"/>
      <c r="L20" s="7"/>
      <c r="M20" s="7"/>
      <c r="N20" s="7"/>
      <c r="O20" s="7"/>
      <c r="P20" s="7"/>
    </row>
  </sheetData>
  <drawing r:id="rId1"/>
</worksheet>
</file>