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s>
  <definedNames/>
  <calcPr/>
</workbook>
</file>

<file path=xl/sharedStrings.xml><?xml version="1.0" encoding="utf-8"?>
<sst xmlns="http://schemas.openxmlformats.org/spreadsheetml/2006/main" count="78" uniqueCount="60">
  <si>
    <t>Description</t>
  </si>
  <si>
    <t>A company makes and sells 6 types of Cake - Fruit Cake, Choco Cake, Pineapple Cake, Orange Cake, Fruit Blast cake and Choco Blast cake.</t>
  </si>
  <si>
    <t>To make 1 kg of a cake, the raw materials are described below:</t>
  </si>
  <si>
    <t>- Fruit Cake - 440 gms flour, 250 gms sugar, 100 gms condensed milk, 200 gms tutti frutti, 10 gm vanilla extract</t>
  </si>
  <si>
    <t>- Choco Cake - 410 gms flour, 150 gms sugar, 320 gms condensed milk, 120 gms cocoa</t>
  </si>
  <si>
    <t>- Pineapple Cake - 400 gms flour, 190 gms sugar, 200 gms condensed milk, 200 gm pineapple powder, 10 gm vanilla extract</t>
  </si>
  <si>
    <t>- Orange Cake - 490 gms flour, 100 gms sugar, 200 gms condensed milk, 200 gm orange powder, 10 gm vanilla extract</t>
  </si>
  <si>
    <t>- Fruit Blast Cake - 370 gms flour, 160 gms sugar, 150 gms condensed milk, 300 gms tutti frutti, 15 gm vanilla extract</t>
  </si>
  <si>
    <t>-Choco Blast Cake - 370 gms flour, 150 gms sugar, 300 gms condensed milk, 180 gms cocoa</t>
  </si>
  <si>
    <t>The company plans to make 90,000 kg of Fruit Cake, 1,10,000 Kg of Choco Cake, 40,000 kg of Pineapple Cake, 10,000 kg of Orange Cake, 80,000 kg of Fruit Blast Cake, 90,000 kg of Choco Blast Cake in the first month.</t>
  </si>
  <si>
    <t>It plans to increase it on a monthly basis by 3% for Fruit Cake, 4% for Choco Cake and 1% for Pineapple Cake, 1% for Orange Cake, 2% for Fruit Blast Cake, 3% for Choco Blast Cake.</t>
  </si>
  <si>
    <t>Make a model of the company's manufacturing and raw material usage for 24 months based on the information provided.</t>
  </si>
  <si>
    <t>Raw materials (in kg ) for making 1 kg of cake</t>
  </si>
  <si>
    <t>Flour</t>
  </si>
  <si>
    <t>Sugar</t>
  </si>
  <si>
    <t>Condensed milk</t>
  </si>
  <si>
    <t>Tutti frutti</t>
  </si>
  <si>
    <t>Vanilla Extract</t>
  </si>
  <si>
    <t xml:space="preserve">Cocoa </t>
  </si>
  <si>
    <t>Pineapple powder</t>
  </si>
  <si>
    <t>Orange Powder</t>
  </si>
  <si>
    <t>Fruit Cake</t>
  </si>
  <si>
    <t>Choco Cake</t>
  </si>
  <si>
    <t>Pineapple Cake</t>
  </si>
  <si>
    <t>Orange Cake</t>
  </si>
  <si>
    <t>Fruit Blast Cake</t>
  </si>
  <si>
    <t>Choco Blast Cake</t>
  </si>
  <si>
    <t>Manufacturing ( in Kg)</t>
  </si>
  <si>
    <t>Growth (month on month)</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</si>
  <si>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</si>
  <si>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</si>
  <si>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</si>
  <si>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</si>
  <si>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</si>
  <si>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</si>
  <si>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</si>
  <si>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</si>
  <si>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</si>
  <si>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</si>
  <si>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</si>
  <si>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</si>
  <si>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</si>
  <si>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</si>
  <si>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</si>
  <si>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</si>
  <si>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</si>
  <si>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</si>
  <si>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</si>
  <si>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</si>
  <si>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</si>
  <si>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</si>
  <si>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</si>
  <si>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</si>
  <si>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Manufacturing (in '000 kg)</t>
  </si>
  <si>
    <t>Rawmaterial</t>
  </si>
  <si>
    <t>Condensed Milk</t>
  </si>
  <si>
    <t>Tutti Frutti</t>
  </si>
  <si>
    <t>Cocoa</t>
  </si>
  <si>
    <t>Pineapple Powder</t>
  </si>
  <si>
    <t>Total Raw Materials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</si>
</sst>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6">
    <font>
      <sz val="10.0"/>
      <color rgb="FF000000"/>
      <name val="Arial"/>
      <scheme val="minor"/>
    </font>
    <font>
      <b/>
      <sz val="18.0"/>
      <color theme="1"/>
      <name val="Arial"/>
    </font>
    <font>
      <sz val="18.0"/>
      <color theme="1"/>
      <name val="Arial"/>
    </font>
    <font>
      <sz val="16.0"/>
      <color theme="1"/>
      <name val="Arial"/>
    </font>
    <font>
      <color theme="1"/>
      <name val="Arial"/>
    </font>
    <font>
      <b/>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Font="1"/>
    <xf borderId="0" fillId="0" fontId="3" numFmtId="0" xfId="0" applyAlignment="1" applyFont="1">
      <alignment shrinkToFit="0" vertical="bottom" wrapText="1"/>
    </xf>
    <xf borderId="0" fillId="2" fontId="3" numFmtId="0" xfId="0" applyAlignment="1" applyFont="1">
      <alignment shrinkToFit="0" vertical="bottom" wrapText="1"/>
    </xf>
    <xf borderId="0" fillId="2" fontId="3" numFmtId="0" xfId="0" applyAlignment="1" applyFont="1">
      <alignment readingOrder="0" shrinkToFit="0" vertical="bottom" wrapText="1"/>
    </xf>
    <xf borderId="0" fillId="0" fontId="2" numFmtId="0" xfId="0" applyAlignment="1" applyFont="1">
      <alignment shrinkToFit="0" wrapText="1"/>
    </xf>
    <xf borderId="0" fillId="0" fontId="4" numFmtId="0" xfId="0" applyAlignment="1" applyFont="1">
      <alignment shrinkToFit="0" vertical="bottom" wrapText="0"/>
    </xf>
    <xf borderId="0" fillId="0" fontId="4" numFmtId="0" xfId="0" applyAlignment="1" applyFont="1">
      <alignment vertical="bottom"/>
    </xf>
    <xf borderId="0" fillId="0" fontId="4" numFmtId="4" xfId="0" applyAlignment="1" applyFont="1" applyNumberFormat="1">
      <alignment horizontal="right" vertical="bottom"/>
    </xf>
    <xf borderId="0" fillId="0" fontId="4" numFmtId="164" xfId="0" applyAlignment="1" applyFont="1" applyNumberFormat="1">
      <alignment horizontal="right" vertical="bottom"/>
    </xf>
    <xf borderId="0" fillId="0" fontId="4" numFmtId="3" xfId="0" applyAlignment="1" applyFont="1" applyNumberFormat="1">
      <alignment horizontal="right" vertical="bottom"/>
    </xf>
    <xf borderId="0" fillId="0" fontId="4" numFmtId="9" xfId="0" applyAlignment="1" applyFont="1" applyNumberFormat="1">
      <alignment horizontal="right" vertical="bottom"/>
    </xf>
    <xf borderId="0" fillId="0" fontId="5" numFmtId="0" xfId="0" applyAlignment="1" applyFont="1">
      <alignment vertical="bottom"/>
    </xf>
    <xf borderId="0" fillId="0" fontId="5" numFmtId="0" xfId="0" applyAlignment="1" applyFont="1">
      <alignment shrinkToFit="0" vertical="bottom" wrapText="0"/>
    </xf>
    <xf borderId="0" fillId="0" fontId="4" numFmtId="165" xfId="0" applyAlignment="1" applyFont="1" applyNumberFormat="1">
      <alignment vertical="bottom"/>
    </xf>
    <xf borderId="0" fillId="0" fontId="4" numFmtId="2" xfId="0" applyAlignment="1" applyFont="1" applyNumberFormat="1">
      <alignment horizontal="right" vertical="bottom"/>
    </xf>
    <xf borderId="0" fillId="0" fontId="4" numFmtId="2"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5"/>
    <col customWidth="1" min="2" max="2" width="55.75"/>
    <col customWidth="1" min="3" max="26" width="118.38"/>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5" t="s">
        <v>3</v>
      </c>
      <c r="B4" s="2"/>
      <c r="C4" s="2"/>
      <c r="D4" s="2"/>
      <c r="E4" s="2"/>
      <c r="F4" s="2"/>
      <c r="G4" s="2"/>
      <c r="H4" s="2"/>
      <c r="I4" s="2"/>
      <c r="J4" s="2"/>
      <c r="K4" s="2"/>
      <c r="L4" s="2"/>
      <c r="M4" s="2"/>
      <c r="N4" s="2"/>
      <c r="O4" s="2"/>
      <c r="P4" s="2"/>
      <c r="Q4" s="2"/>
      <c r="R4" s="2"/>
      <c r="S4" s="2"/>
      <c r="T4" s="2"/>
      <c r="U4" s="2"/>
      <c r="V4" s="2"/>
      <c r="W4" s="2"/>
      <c r="X4" s="2"/>
      <c r="Y4" s="2"/>
      <c r="Z4" s="2"/>
    </row>
    <row r="5">
      <c r="A5" s="5" t="s">
        <v>4</v>
      </c>
      <c r="B5" s="2"/>
      <c r="C5" s="2"/>
      <c r="D5" s="2"/>
      <c r="E5" s="2"/>
      <c r="F5" s="2"/>
      <c r="G5" s="2"/>
      <c r="H5" s="2"/>
      <c r="I5" s="2"/>
      <c r="J5" s="2"/>
      <c r="K5" s="2"/>
      <c r="L5" s="2"/>
      <c r="M5" s="2"/>
      <c r="N5" s="2"/>
      <c r="O5" s="2"/>
      <c r="P5" s="2"/>
      <c r="Q5" s="2"/>
      <c r="R5" s="2"/>
      <c r="S5" s="2"/>
      <c r="T5" s="2"/>
      <c r="U5" s="2"/>
      <c r="V5" s="2"/>
      <c r="W5" s="2"/>
      <c r="X5" s="2"/>
      <c r="Y5" s="2"/>
      <c r="Z5" s="2"/>
    </row>
    <row r="6">
      <c r="A6" s="5" t="s">
        <v>5</v>
      </c>
      <c r="B6" s="2"/>
      <c r="C6" s="2"/>
      <c r="D6" s="2"/>
      <c r="E6" s="2"/>
      <c r="F6" s="2"/>
      <c r="G6" s="2"/>
      <c r="H6" s="2"/>
      <c r="I6" s="2"/>
      <c r="J6" s="2"/>
      <c r="K6" s="2"/>
      <c r="L6" s="2"/>
      <c r="M6" s="2"/>
      <c r="N6" s="2"/>
      <c r="O6" s="2"/>
      <c r="P6" s="2"/>
      <c r="Q6" s="2"/>
      <c r="R6" s="2"/>
      <c r="S6" s="2"/>
      <c r="T6" s="2"/>
      <c r="U6" s="2"/>
      <c r="V6" s="2"/>
      <c r="W6" s="2"/>
      <c r="X6" s="2"/>
      <c r="Y6" s="2"/>
      <c r="Z6" s="2"/>
    </row>
    <row r="7">
      <c r="A7" s="5" t="s">
        <v>6</v>
      </c>
      <c r="B7" s="2"/>
      <c r="C7" s="2"/>
      <c r="D7" s="2"/>
      <c r="E7" s="2"/>
      <c r="F7" s="2"/>
      <c r="G7" s="2"/>
      <c r="H7" s="2"/>
      <c r="I7" s="2"/>
      <c r="J7" s="2"/>
      <c r="K7" s="2"/>
      <c r="L7" s="2"/>
      <c r="M7" s="2"/>
      <c r="N7" s="2"/>
      <c r="O7" s="2"/>
      <c r="P7" s="2"/>
      <c r="Q7" s="2"/>
      <c r="R7" s="2"/>
      <c r="S7" s="2"/>
      <c r="T7" s="2"/>
      <c r="U7" s="2"/>
      <c r="V7" s="2"/>
      <c r="W7" s="2"/>
      <c r="X7" s="2"/>
      <c r="Y7" s="2"/>
      <c r="Z7" s="2"/>
    </row>
    <row r="8">
      <c r="A8" s="5" t="s">
        <v>7</v>
      </c>
      <c r="B8" s="2"/>
      <c r="C8" s="2"/>
      <c r="D8" s="2"/>
      <c r="E8" s="2"/>
      <c r="F8" s="2"/>
      <c r="G8" s="2"/>
      <c r="H8" s="2"/>
      <c r="I8" s="2"/>
      <c r="J8" s="2"/>
      <c r="K8" s="2"/>
      <c r="L8" s="2"/>
      <c r="M8" s="2"/>
      <c r="N8" s="2"/>
      <c r="O8" s="2"/>
      <c r="P8" s="2"/>
      <c r="Q8" s="2"/>
      <c r="R8" s="2"/>
      <c r="S8" s="2"/>
      <c r="T8" s="2"/>
      <c r="U8" s="2"/>
      <c r="V8" s="2"/>
      <c r="W8" s="2"/>
      <c r="X8" s="2"/>
      <c r="Y8" s="2"/>
      <c r="Z8" s="2"/>
    </row>
    <row r="9">
      <c r="A9" s="5" t="s">
        <v>8</v>
      </c>
      <c r="B9" s="2"/>
      <c r="C9" s="2"/>
      <c r="D9" s="2"/>
      <c r="E9" s="2"/>
      <c r="F9" s="2"/>
      <c r="G9" s="2"/>
      <c r="H9" s="2"/>
      <c r="I9" s="2"/>
      <c r="J9" s="2"/>
      <c r="K9" s="2"/>
      <c r="L9" s="2"/>
      <c r="M9" s="2"/>
      <c r="N9" s="2"/>
      <c r="O9" s="2"/>
      <c r="P9" s="2"/>
      <c r="Q9" s="2"/>
      <c r="R9" s="2"/>
      <c r="S9" s="2"/>
      <c r="T9" s="2"/>
      <c r="U9" s="2"/>
      <c r="V9" s="2"/>
      <c r="W9" s="2"/>
      <c r="X9" s="2"/>
      <c r="Y9" s="2"/>
      <c r="Z9" s="2"/>
    </row>
    <row r="10">
      <c r="A10" s="4"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4"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6"/>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12</v>
      </c>
      <c r="B1" s="8"/>
      <c r="C1" s="8"/>
      <c r="D1" s="8"/>
      <c r="E1" s="8"/>
      <c r="F1" s="8"/>
      <c r="G1" s="8"/>
      <c r="H1" s="8"/>
      <c r="I1" s="8"/>
      <c r="J1" s="8"/>
    </row>
    <row r="2">
      <c r="A2" s="8"/>
      <c r="B2" s="8" t="s">
        <v>13</v>
      </c>
      <c r="C2" s="8" t="s">
        <v>14</v>
      </c>
      <c r="D2" s="8" t="s">
        <v>15</v>
      </c>
      <c r="E2" s="8" t="s">
        <v>16</v>
      </c>
      <c r="F2" s="8" t="s">
        <v>17</v>
      </c>
      <c r="G2" s="8" t="s">
        <v>18</v>
      </c>
      <c r="H2" s="8" t="s">
        <v>19</v>
      </c>
      <c r="I2" s="8" t="s">
        <v>20</v>
      </c>
      <c r="J2" s="8"/>
    </row>
    <row r="3">
      <c r="A3" s="8" t="s">
        <v>21</v>
      </c>
      <c r="B3" s="9">
        <v>0.44</v>
      </c>
      <c r="C3" s="9">
        <v>0.25</v>
      </c>
      <c r="D3" s="9">
        <v>0.1</v>
      </c>
      <c r="E3" s="9">
        <v>0.2</v>
      </c>
      <c r="F3" s="9">
        <v>0.01</v>
      </c>
      <c r="G3" s="9">
        <v>0.0</v>
      </c>
      <c r="H3" s="9">
        <v>0.0</v>
      </c>
      <c r="I3" s="9">
        <v>0.0</v>
      </c>
      <c r="J3" s="8"/>
    </row>
    <row r="4">
      <c r="A4" s="8" t="s">
        <v>22</v>
      </c>
      <c r="B4" s="9">
        <v>0.41</v>
      </c>
      <c r="C4" s="9">
        <v>0.15</v>
      </c>
      <c r="D4" s="9">
        <v>0.32</v>
      </c>
      <c r="E4" s="9">
        <v>0.0</v>
      </c>
      <c r="F4" s="9">
        <v>0.0</v>
      </c>
      <c r="G4" s="9">
        <v>0.12</v>
      </c>
      <c r="H4" s="9">
        <v>0.0</v>
      </c>
      <c r="I4" s="9">
        <v>0.0</v>
      </c>
      <c r="J4" s="8"/>
    </row>
    <row r="5">
      <c r="A5" s="8" t="s">
        <v>23</v>
      </c>
      <c r="B5" s="9">
        <v>0.4</v>
      </c>
      <c r="C5" s="9">
        <v>0.19</v>
      </c>
      <c r="D5" s="9">
        <v>0.2</v>
      </c>
      <c r="E5" s="9">
        <v>0.0</v>
      </c>
      <c r="F5" s="9">
        <v>0.01</v>
      </c>
      <c r="G5" s="9">
        <v>0.0</v>
      </c>
      <c r="H5" s="9">
        <v>0.2</v>
      </c>
      <c r="I5" s="9">
        <v>0.0</v>
      </c>
      <c r="J5" s="8"/>
    </row>
    <row r="6">
      <c r="A6" s="8" t="s">
        <v>24</v>
      </c>
      <c r="B6" s="9">
        <v>0.49</v>
      </c>
      <c r="C6" s="9">
        <v>0.1</v>
      </c>
      <c r="D6" s="9">
        <v>0.2</v>
      </c>
      <c r="E6" s="9">
        <v>0.0</v>
      </c>
      <c r="F6" s="9">
        <v>0.01</v>
      </c>
      <c r="G6" s="9">
        <v>0.0</v>
      </c>
      <c r="H6" s="9">
        <v>0.0</v>
      </c>
      <c r="I6" s="9">
        <v>0.2</v>
      </c>
      <c r="J6" s="8"/>
    </row>
    <row r="7">
      <c r="A7" s="8" t="s">
        <v>25</v>
      </c>
      <c r="B7" s="9">
        <v>0.37</v>
      </c>
      <c r="C7" s="9">
        <v>0.16</v>
      </c>
      <c r="D7" s="9">
        <v>0.15</v>
      </c>
      <c r="E7" s="9">
        <v>0.3</v>
      </c>
      <c r="F7" s="10">
        <v>0.015</v>
      </c>
      <c r="G7" s="9">
        <v>0.0</v>
      </c>
      <c r="H7" s="9">
        <v>0.0</v>
      </c>
      <c r="I7" s="9">
        <v>0.0</v>
      </c>
      <c r="J7" s="8"/>
    </row>
    <row r="8">
      <c r="A8" s="8" t="s">
        <v>26</v>
      </c>
      <c r="B8" s="9">
        <v>0.37</v>
      </c>
      <c r="C8" s="9">
        <v>0.15</v>
      </c>
      <c r="D8" s="9">
        <v>0.3</v>
      </c>
      <c r="E8" s="9">
        <v>0.0</v>
      </c>
      <c r="F8" s="9">
        <v>0.0</v>
      </c>
      <c r="G8" s="9">
        <v>0.18</v>
      </c>
      <c r="H8" s="9">
        <v>0.0</v>
      </c>
      <c r="I8" s="9">
        <v>0.0</v>
      </c>
      <c r="J8" s="8"/>
    </row>
    <row r="9">
      <c r="A9" s="8"/>
      <c r="B9" s="8"/>
      <c r="C9" s="8"/>
      <c r="D9" s="8"/>
      <c r="E9" s="8"/>
      <c r="F9" s="8"/>
      <c r="G9" s="8"/>
      <c r="H9" s="8"/>
      <c r="I9" s="8"/>
      <c r="J9" s="8"/>
    </row>
    <row r="10">
      <c r="A10" s="7" t="s">
        <v>27</v>
      </c>
      <c r="B10" s="8"/>
      <c r="C10" s="7" t="s">
        <v>28</v>
      </c>
      <c r="D10" s="8"/>
      <c r="E10" s="8"/>
      <c r="F10" s="8"/>
      <c r="G10" s="8"/>
      <c r="H10" s="8"/>
      <c r="I10" s="8"/>
      <c r="J10" s="8"/>
    </row>
    <row r="11">
      <c r="A11" s="8" t="s">
        <v>21</v>
      </c>
      <c r="B11" s="11">
        <v>90000.0</v>
      </c>
      <c r="C11" s="12">
        <v>0.03</v>
      </c>
      <c r="D11" s="8"/>
      <c r="E11" s="8"/>
      <c r="F11" s="8"/>
      <c r="G11" s="8"/>
      <c r="H11" s="8"/>
      <c r="I11" s="8"/>
      <c r="J11" s="8"/>
    </row>
    <row r="12">
      <c r="A12" s="8" t="s">
        <v>22</v>
      </c>
      <c r="B12" s="11">
        <v>110000.0</v>
      </c>
      <c r="C12" s="12">
        <v>0.04</v>
      </c>
      <c r="D12" s="8"/>
      <c r="E12" s="8"/>
      <c r="F12" s="8"/>
      <c r="G12" s="8"/>
      <c r="H12" s="8"/>
      <c r="I12" s="8"/>
      <c r="J12" s="8"/>
    </row>
    <row r="13">
      <c r="A13" s="8" t="s">
        <v>23</v>
      </c>
      <c r="B13" s="11">
        <v>40000.0</v>
      </c>
      <c r="C13" s="12">
        <v>0.01</v>
      </c>
      <c r="D13" s="8"/>
      <c r="E13" s="8"/>
      <c r="F13" s="8"/>
      <c r="G13" s="8"/>
      <c r="H13" s="8"/>
      <c r="I13" s="8"/>
      <c r="J13" s="8"/>
    </row>
    <row r="14">
      <c r="A14" s="8" t="s">
        <v>24</v>
      </c>
      <c r="B14" s="11">
        <v>10000.0</v>
      </c>
      <c r="C14" s="12">
        <v>0.01</v>
      </c>
      <c r="D14" s="8"/>
      <c r="E14" s="8"/>
      <c r="F14" s="8"/>
      <c r="G14" s="8"/>
      <c r="H14" s="8"/>
      <c r="I14" s="8"/>
      <c r="J14" s="8"/>
    </row>
    <row r="15">
      <c r="A15" s="8" t="s">
        <v>25</v>
      </c>
      <c r="B15" s="11">
        <v>80000.0</v>
      </c>
      <c r="C15" s="12">
        <v>0.02</v>
      </c>
      <c r="D15" s="8"/>
      <c r="E15" s="8"/>
      <c r="F15" s="8"/>
      <c r="G15" s="8"/>
      <c r="H15" s="8"/>
      <c r="I15" s="8"/>
      <c r="J15" s="8"/>
    </row>
    <row r="16">
      <c r="A16" s="8" t="s">
        <v>26</v>
      </c>
      <c r="B16" s="11">
        <v>90000.0</v>
      </c>
      <c r="C16" s="12">
        <v>0.03</v>
      </c>
      <c r="D16" s="8"/>
      <c r="E16" s="8"/>
      <c r="F16" s="8"/>
      <c r="G16" s="8"/>
      <c r="H16" s="8"/>
      <c r="I16" s="8"/>
      <c r="J16" s="8"/>
    </row>
    <row r="17">
      <c r="A17" s="8"/>
      <c r="B17" s="8"/>
      <c r="C17" s="8"/>
      <c r="D17" s="8"/>
      <c r="E17" s="8"/>
      <c r="F17" s="8"/>
      <c r="G17" s="8"/>
      <c r="H17" s="8"/>
      <c r="I17" s="8"/>
      <c r="J17" s="8"/>
    </row>
    <row r="18">
      <c r="A18" s="8"/>
      <c r="B18" s="8"/>
      <c r="C18" s="8"/>
      <c r="D18" s="8"/>
      <c r="E18" s="8"/>
      <c r="F18" s="8"/>
      <c r="G18" s="8"/>
      <c r="H18" s="8"/>
      <c r="I18" s="8"/>
      <c r="J18" s="8"/>
    </row>
    <row r="19">
      <c r="A19" s="8"/>
      <c r="B19" s="8"/>
      <c r="C19" s="8"/>
      <c r="D19" s="8"/>
      <c r="E19" s="8"/>
      <c r="F19" s="8"/>
      <c r="G19" s="8"/>
      <c r="H19" s="8"/>
      <c r="I19" s="8"/>
      <c r="J19"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6.63"/>
  </cols>
  <sheetData>
    <row r="1">
      <c r="A1" s="8"/>
      <c r="B1" s="13" t="s">
        <v>29</v>
      </c>
      <c r="C1" s="13" t="s">
        <v>30</v>
      </c>
      <c r="D1" s="13" t="s">
        <v>31</v>
      </c>
      <c r="E1" s="13" t="s">
        <v>32</v>
      </c>
      <c r="F1" s="13" t="s">
        <v>33</v>
      </c>
      <c r="G1" s="13" t="s">
        <v>34</v>
      </c>
      <c r="H1" s="13" t="s">
        <v>35</v>
      </c>
      <c r="I1" s="13" t="s">
        <v>36</v>
      </c>
      <c r="J1" s="13" t="s">
        <v>37</v>
      </c>
      <c r="K1" s="13" t="s">
        <v>38</v>
      </c>
      <c r="L1" s="13" t="s">
        <v>39</v>
      </c>
      <c r="M1" s="13" t="s">
        <v>40</v>
      </c>
      <c r="N1" s="13" t="s">
        <v>41</v>
      </c>
      <c r="O1" s="13" t="s">
        <v>42</v>
      </c>
      <c r="P1" s="13" t="s">
        <v>43</v>
      </c>
      <c r="Q1" s="13" t="s">
        <v>44</v>
      </c>
      <c r="R1" s="13" t="s">
        <v>45</v>
      </c>
      <c r="S1" s="13" t="s">
        <v>46</v>
      </c>
      <c r="T1" s="13" t="s">
        <v>47</v>
      </c>
      <c r="U1" s="13" t="s">
        <v>48</v>
      </c>
      <c r="V1" s="13" t="s">
        <v>49</v>
      </c>
      <c r="W1" s="13" t="s">
        <v>50</v>
      </c>
      <c r="X1" s="13" t="s">
        <v>51</v>
      </c>
      <c r="Y1" s="13" t="s">
        <v>52</v>
      </c>
    </row>
    <row r="2">
      <c r="A2" s="14" t="s">
        <v>53</v>
      </c>
      <c r="B2" s="15"/>
      <c r="C2" s="8"/>
      <c r="D2" s="8"/>
      <c r="E2" s="8"/>
      <c r="F2" s="8"/>
      <c r="G2" s="8"/>
      <c r="H2" s="8"/>
      <c r="I2" s="8"/>
      <c r="J2" s="8"/>
      <c r="K2" s="8"/>
      <c r="L2" s="8"/>
      <c r="M2" s="8"/>
      <c r="N2" s="8"/>
      <c r="O2" s="8"/>
      <c r="P2" s="8"/>
      <c r="Q2" s="8"/>
      <c r="R2" s="8"/>
      <c r="S2" s="8"/>
      <c r="T2" s="8"/>
      <c r="U2" s="8"/>
      <c r="V2" s="8"/>
      <c r="W2" s="8"/>
      <c r="X2" s="8"/>
      <c r="Y2" s="8"/>
    </row>
    <row r="3">
      <c r="A3" s="8" t="str">
        <f>Assumptions!A11</f>
        <v>Fruit Cake</v>
      </c>
      <c r="B3" s="16">
        <f>Assumptions!$B11/1000</f>
        <v>90</v>
      </c>
      <c r="C3" s="16">
        <f>B3*(1+Assumptions!$C11)</f>
        <v>92.7</v>
      </c>
      <c r="D3" s="16">
        <f>C3*(1+Assumptions!$C11)</f>
        <v>95.481</v>
      </c>
      <c r="E3" s="16">
        <f>D3*(1+Assumptions!$C11)</f>
        <v>98.34543</v>
      </c>
      <c r="F3" s="16">
        <f>E3*(1+Assumptions!$C11)</f>
        <v>101.2957929</v>
      </c>
      <c r="G3" s="16">
        <f>F3*(1+Assumptions!$C11)</f>
        <v>104.3346667</v>
      </c>
      <c r="H3" s="16">
        <f>G3*(1+Assumptions!$C11)</f>
        <v>107.4647067</v>
      </c>
      <c r="I3" s="16">
        <f>H3*(1+Assumptions!$C11)</f>
        <v>110.6886479</v>
      </c>
      <c r="J3" s="16">
        <f>I3*(1+Assumptions!$C11)</f>
        <v>114.0093073</v>
      </c>
      <c r="K3" s="16">
        <f>J3*(1+Assumptions!$C11)</f>
        <v>117.4295865</v>
      </c>
      <c r="L3" s="16">
        <f>K3*(1+Assumptions!$C11)</f>
        <v>120.9524741</v>
      </c>
      <c r="M3" s="16">
        <f>L3*(1+Assumptions!$C11)</f>
        <v>124.5810484</v>
      </c>
      <c r="N3" s="16">
        <f>M3*(1+Assumptions!$C11)</f>
        <v>128.3184798</v>
      </c>
      <c r="O3" s="16">
        <f>N3*(1+Assumptions!$C11)</f>
        <v>132.1680342</v>
      </c>
      <c r="P3" s="16">
        <f>O3*(1+Assumptions!$C11)</f>
        <v>136.1330752</v>
      </c>
      <c r="Q3" s="16">
        <f>P3*(1+Assumptions!$C11)</f>
        <v>140.2170675</v>
      </c>
      <c r="R3" s="16">
        <f>Q3*(1+Assumptions!$C11)</f>
        <v>144.4235795</v>
      </c>
      <c r="S3" s="16">
        <f>R3*(1+Assumptions!$C11)</f>
        <v>148.7562869</v>
      </c>
      <c r="T3" s="16">
        <f>S3*(1+Assumptions!$C11)</f>
        <v>153.2189755</v>
      </c>
      <c r="U3" s="16">
        <f>T3*(1+Assumptions!$C11)</f>
        <v>157.8155448</v>
      </c>
      <c r="V3" s="16">
        <f>U3*(1+Assumptions!$C11)</f>
        <v>162.5500111</v>
      </c>
      <c r="W3" s="16">
        <f>V3*(1+Assumptions!$C11)</f>
        <v>167.4265115</v>
      </c>
      <c r="X3" s="16">
        <f>W3*(1+Assumptions!$C11)</f>
        <v>172.4493068</v>
      </c>
      <c r="Y3" s="16">
        <f>X3*(1+Assumptions!$C11)</f>
        <v>177.622786</v>
      </c>
    </row>
    <row r="4">
      <c r="A4" s="8" t="str">
        <f>Assumptions!A12</f>
        <v>Choco Cake</v>
      </c>
      <c r="B4" s="16">
        <f>Assumptions!B12/1000</f>
        <v>110</v>
      </c>
      <c r="C4" s="16">
        <f>B4*(1+Assumptions!$C12)</f>
        <v>114.4</v>
      </c>
      <c r="D4" s="16">
        <f>C4*(1+Assumptions!$C12)</f>
        <v>118.976</v>
      </c>
      <c r="E4" s="16">
        <f>D4*(1+Assumptions!$C12)</f>
        <v>123.73504</v>
      </c>
      <c r="F4" s="16">
        <f>E4*(1+Assumptions!$C12)</f>
        <v>128.6844416</v>
      </c>
      <c r="G4" s="16">
        <f>F4*(1+Assumptions!$C12)</f>
        <v>133.8318193</v>
      </c>
      <c r="H4" s="16">
        <f>G4*(1+Assumptions!$C12)</f>
        <v>139.185092</v>
      </c>
      <c r="I4" s="16">
        <f>H4*(1+Assumptions!$C12)</f>
        <v>144.7524957</v>
      </c>
      <c r="J4" s="16">
        <f>I4*(1+Assumptions!$C12)</f>
        <v>150.5425955</v>
      </c>
      <c r="K4" s="16">
        <f>J4*(1+Assumptions!$C12)</f>
        <v>156.5642994</v>
      </c>
      <c r="L4" s="16">
        <f>K4*(1+Assumptions!$C12)</f>
        <v>162.8268713</v>
      </c>
      <c r="M4" s="16">
        <f>L4*(1+Assumptions!$C12)</f>
        <v>169.3399462</v>
      </c>
      <c r="N4" s="16">
        <f>M4*(1+Assumptions!$C12)</f>
        <v>176.113544</v>
      </c>
      <c r="O4" s="16">
        <f>N4*(1+Assumptions!$C12)</f>
        <v>183.1580858</v>
      </c>
      <c r="P4" s="16">
        <f>O4*(1+Assumptions!$C12)</f>
        <v>190.4844092</v>
      </c>
      <c r="Q4" s="16">
        <f>P4*(1+Assumptions!$C12)</f>
        <v>198.1037856</v>
      </c>
      <c r="R4" s="16">
        <f>Q4*(1+Assumptions!$C12)</f>
        <v>206.027937</v>
      </c>
      <c r="S4" s="16">
        <f>R4*(1+Assumptions!$C12)</f>
        <v>214.2690545</v>
      </c>
      <c r="T4" s="16">
        <f>S4*(1+Assumptions!$C12)</f>
        <v>222.8398167</v>
      </c>
      <c r="U4" s="16">
        <f>T4*(1+Assumptions!$C12)</f>
        <v>231.7534094</v>
      </c>
      <c r="V4" s="16">
        <f>U4*(1+Assumptions!$C12)</f>
        <v>241.0235457</v>
      </c>
      <c r="W4" s="16">
        <f>V4*(1+Assumptions!$C12)</f>
        <v>250.6644876</v>
      </c>
      <c r="X4" s="16">
        <f>W4*(1+Assumptions!$C12)</f>
        <v>260.6910671</v>
      </c>
      <c r="Y4" s="16">
        <f>X4*(1+Assumptions!$C12)</f>
        <v>271.1187097</v>
      </c>
    </row>
    <row r="5">
      <c r="A5" s="8" t="str">
        <f>Assumptions!A13</f>
        <v>Pineapple Cake</v>
      </c>
      <c r="B5" s="16">
        <f>Assumptions!$B13/1000</f>
        <v>40</v>
      </c>
      <c r="C5" s="16">
        <f>B5*(1+Assumptions!$C13)</f>
        <v>40.4</v>
      </c>
      <c r="D5" s="16">
        <f>C5*(1+Assumptions!$C13)</f>
        <v>40.804</v>
      </c>
      <c r="E5" s="16">
        <f>D5*(1+Assumptions!$C13)</f>
        <v>41.21204</v>
      </c>
      <c r="F5" s="16">
        <f>E5*(1+Assumptions!$C13)</f>
        <v>41.6241604</v>
      </c>
      <c r="G5" s="16">
        <f>F5*(1+Assumptions!$C13)</f>
        <v>42.040402</v>
      </c>
      <c r="H5" s="16">
        <f>G5*(1+Assumptions!$C13)</f>
        <v>42.46080602</v>
      </c>
      <c r="I5" s="16">
        <f>H5*(1+Assumptions!$C13)</f>
        <v>42.88541408</v>
      </c>
      <c r="J5" s="16">
        <f>I5*(1+Assumptions!$C13)</f>
        <v>43.31426823</v>
      </c>
      <c r="K5" s="16">
        <f>J5*(1+Assumptions!$C13)</f>
        <v>43.74741091</v>
      </c>
      <c r="L5" s="16">
        <f>K5*(1+Assumptions!$C13)</f>
        <v>44.18488502</v>
      </c>
      <c r="M5" s="16">
        <f>L5*(1+Assumptions!$C13)</f>
        <v>44.62673387</v>
      </c>
      <c r="N5" s="16">
        <f>M5*(1+Assumptions!$C13)</f>
        <v>45.07300121</v>
      </c>
      <c r="O5" s="16">
        <f>N5*(1+Assumptions!$C13)</f>
        <v>45.52373122</v>
      </c>
      <c r="P5" s="16">
        <f>O5*(1+Assumptions!$C13)</f>
        <v>45.97896853</v>
      </c>
      <c r="Q5" s="16">
        <f>P5*(1+Assumptions!$C13)</f>
        <v>46.43875821</v>
      </c>
      <c r="R5" s="16">
        <f>Q5*(1+Assumptions!$C13)</f>
        <v>46.9031458</v>
      </c>
      <c r="S5" s="16">
        <f>R5*(1+Assumptions!$C13)</f>
        <v>47.37217725</v>
      </c>
      <c r="T5" s="16">
        <f>S5*(1+Assumptions!$C13)</f>
        <v>47.84589903</v>
      </c>
      <c r="U5" s="16">
        <f>T5*(1+Assumptions!$C13)</f>
        <v>48.32435802</v>
      </c>
      <c r="V5" s="16">
        <f>U5*(1+Assumptions!$C13)</f>
        <v>48.8076016</v>
      </c>
      <c r="W5" s="16">
        <f>V5*(1+Assumptions!$C13)</f>
        <v>49.29567761</v>
      </c>
      <c r="X5" s="16">
        <f>W5*(1+Assumptions!$C13)</f>
        <v>49.78863439</v>
      </c>
      <c r="Y5" s="16">
        <f>X5*(1+Assumptions!$C13)</f>
        <v>50.28652073</v>
      </c>
    </row>
    <row r="6">
      <c r="A6" s="8" t="str">
        <f>Assumptions!A14</f>
        <v>Orange Cake</v>
      </c>
      <c r="B6" s="16">
        <f>Assumptions!$B14/1000</f>
        <v>10</v>
      </c>
      <c r="C6" s="16">
        <f>B6*(1+Assumptions!$C14)</f>
        <v>10.1</v>
      </c>
      <c r="D6" s="16">
        <f>C6*(1+Assumptions!$C14)</f>
        <v>10.201</v>
      </c>
      <c r="E6" s="16">
        <f>D6*(1+Assumptions!$C14)</f>
        <v>10.30301</v>
      </c>
      <c r="F6" s="16">
        <f>E6*(1+Assumptions!$C14)</f>
        <v>10.4060401</v>
      </c>
      <c r="G6" s="16">
        <f>F6*(1+Assumptions!$C14)</f>
        <v>10.5101005</v>
      </c>
      <c r="H6" s="16">
        <f>G6*(1+Assumptions!$C14)</f>
        <v>10.61520151</v>
      </c>
      <c r="I6" s="16">
        <f>H6*(1+Assumptions!$C14)</f>
        <v>10.72135352</v>
      </c>
      <c r="J6" s="16">
        <f>I6*(1+Assumptions!$C14)</f>
        <v>10.82856706</v>
      </c>
      <c r="K6" s="16">
        <f>J6*(1+Assumptions!$C14)</f>
        <v>10.93685273</v>
      </c>
      <c r="L6" s="16">
        <f>K6*(1+Assumptions!$C14)</f>
        <v>11.04622125</v>
      </c>
      <c r="M6" s="16">
        <f>L6*(1+Assumptions!$C14)</f>
        <v>11.15668347</v>
      </c>
      <c r="N6" s="16">
        <f>M6*(1+Assumptions!$C14)</f>
        <v>11.2682503</v>
      </c>
      <c r="O6" s="16">
        <f>N6*(1+Assumptions!$C14)</f>
        <v>11.3809328</v>
      </c>
      <c r="P6" s="16">
        <f>O6*(1+Assumptions!$C14)</f>
        <v>11.49474213</v>
      </c>
      <c r="Q6" s="16">
        <f>P6*(1+Assumptions!$C14)</f>
        <v>11.60968955</v>
      </c>
      <c r="R6" s="16">
        <f>Q6*(1+Assumptions!$C14)</f>
        <v>11.72578645</v>
      </c>
      <c r="S6" s="16">
        <f>R6*(1+Assumptions!$C14)</f>
        <v>11.84304431</v>
      </c>
      <c r="T6" s="16">
        <f>S6*(1+Assumptions!$C14)</f>
        <v>11.96147476</v>
      </c>
      <c r="U6" s="16">
        <f>T6*(1+Assumptions!$C14)</f>
        <v>12.0810895</v>
      </c>
      <c r="V6" s="16">
        <f>U6*(1+Assumptions!$C14)</f>
        <v>12.2019004</v>
      </c>
      <c r="W6" s="16">
        <f>V6*(1+Assumptions!$C14)</f>
        <v>12.3239194</v>
      </c>
      <c r="X6" s="16">
        <f>W6*(1+Assumptions!$C14)</f>
        <v>12.4471586</v>
      </c>
      <c r="Y6" s="16">
        <f>X6*(1+Assumptions!$C14)</f>
        <v>12.57163018</v>
      </c>
    </row>
    <row r="7">
      <c r="A7" s="8" t="str">
        <f>Assumptions!A15</f>
        <v>Fruit Blast Cake</v>
      </c>
      <c r="B7" s="16">
        <f>Assumptions!$B15/1000</f>
        <v>80</v>
      </c>
      <c r="C7" s="16">
        <f>B7*(1+Assumptions!$C15)</f>
        <v>81.6</v>
      </c>
      <c r="D7" s="16">
        <f>C7*(1+Assumptions!$C15)</f>
        <v>83.232</v>
      </c>
      <c r="E7" s="16">
        <f>D7*(1+Assumptions!$C15)</f>
        <v>84.89664</v>
      </c>
      <c r="F7" s="16">
        <f>E7*(1+Assumptions!$C15)</f>
        <v>86.5945728</v>
      </c>
      <c r="G7" s="16">
        <f>F7*(1+Assumptions!$C15)</f>
        <v>88.32646426</v>
      </c>
      <c r="H7" s="16">
        <f>G7*(1+Assumptions!$C15)</f>
        <v>90.09299354</v>
      </c>
      <c r="I7" s="16">
        <f>H7*(1+Assumptions!$C15)</f>
        <v>91.89485341</v>
      </c>
      <c r="J7" s="16">
        <f>I7*(1+Assumptions!$C15)</f>
        <v>93.73275048</v>
      </c>
      <c r="K7" s="16">
        <f>J7*(1+Assumptions!$C15)</f>
        <v>95.60740549</v>
      </c>
      <c r="L7" s="16">
        <f>K7*(1+Assumptions!$C15)</f>
        <v>97.5195536</v>
      </c>
      <c r="M7" s="16">
        <f>L7*(1+Assumptions!$C15)</f>
        <v>99.46994467</v>
      </c>
      <c r="N7" s="16">
        <f>M7*(1+Assumptions!$C15)</f>
        <v>101.4593436</v>
      </c>
      <c r="O7" s="16">
        <f>N7*(1+Assumptions!$C15)</f>
        <v>103.4885304</v>
      </c>
      <c r="P7" s="16">
        <f>O7*(1+Assumptions!$C15)</f>
        <v>105.558301</v>
      </c>
      <c r="Q7" s="16">
        <f>P7*(1+Assumptions!$C15)</f>
        <v>107.6694671</v>
      </c>
      <c r="R7" s="16">
        <f>Q7*(1+Assumptions!$C15)</f>
        <v>109.8228564</v>
      </c>
      <c r="S7" s="16">
        <f>R7*(1+Assumptions!$C15)</f>
        <v>112.0193135</v>
      </c>
      <c r="T7" s="16">
        <f>S7*(1+Assumptions!$C15)</f>
        <v>114.2596998</v>
      </c>
      <c r="U7" s="16">
        <f>T7*(1+Assumptions!$C15)</f>
        <v>116.5448938</v>
      </c>
      <c r="V7" s="16">
        <f>U7*(1+Assumptions!$C15)</f>
        <v>118.8757917</v>
      </c>
      <c r="W7" s="16">
        <f>V7*(1+Assumptions!$C15)</f>
        <v>121.2533075</v>
      </c>
      <c r="X7" s="16">
        <f>W7*(1+Assumptions!$C15)</f>
        <v>123.6783737</v>
      </c>
      <c r="Y7" s="16">
        <f>X7*(1+Assumptions!$C15)</f>
        <v>126.1519411</v>
      </c>
    </row>
    <row r="8">
      <c r="A8" s="8" t="str">
        <f>Assumptions!A16</f>
        <v>Choco Blast Cake</v>
      </c>
      <c r="B8" s="16">
        <f>Assumptions!$B16/1000</f>
        <v>90</v>
      </c>
      <c r="C8" s="16">
        <f>B8*(1+Assumptions!$C16)</f>
        <v>92.7</v>
      </c>
      <c r="D8" s="16">
        <f>C8*(1+Assumptions!$C16)</f>
        <v>95.481</v>
      </c>
      <c r="E8" s="16">
        <f>D8*(1+Assumptions!$C16)</f>
        <v>98.34543</v>
      </c>
      <c r="F8" s="16">
        <f>E8*(1+Assumptions!$C16)</f>
        <v>101.2957929</v>
      </c>
      <c r="G8" s="16">
        <f>F8*(1+Assumptions!$C16)</f>
        <v>104.3346667</v>
      </c>
      <c r="H8" s="16">
        <f>G8*(1+Assumptions!$C16)</f>
        <v>107.4647067</v>
      </c>
      <c r="I8" s="16">
        <f>H8*(1+Assumptions!$C16)</f>
        <v>110.6886479</v>
      </c>
      <c r="J8" s="16">
        <f>I8*(1+Assumptions!$C16)</f>
        <v>114.0093073</v>
      </c>
      <c r="K8" s="16">
        <f>J8*(1+Assumptions!$C16)</f>
        <v>117.4295865</v>
      </c>
      <c r="L8" s="16">
        <f>K8*(1+Assumptions!$C16)</f>
        <v>120.9524741</v>
      </c>
      <c r="M8" s="16">
        <f>L8*(1+Assumptions!$C16)</f>
        <v>124.5810484</v>
      </c>
      <c r="N8" s="16">
        <f>M8*(1+Assumptions!$C16)</f>
        <v>128.3184798</v>
      </c>
      <c r="O8" s="16">
        <f>N8*(1+Assumptions!$C16)</f>
        <v>132.1680342</v>
      </c>
      <c r="P8" s="16">
        <f>O8*(1+Assumptions!$C16)</f>
        <v>136.1330752</v>
      </c>
      <c r="Q8" s="16">
        <f>P8*(1+Assumptions!$C16)</f>
        <v>140.2170675</v>
      </c>
      <c r="R8" s="16">
        <f>Q8*(1+Assumptions!$C16)</f>
        <v>144.4235795</v>
      </c>
      <c r="S8" s="16">
        <f>R8*(1+Assumptions!$C16)</f>
        <v>148.7562869</v>
      </c>
      <c r="T8" s="16">
        <f>S8*(1+Assumptions!$C16)</f>
        <v>153.2189755</v>
      </c>
      <c r="U8" s="16">
        <f>T8*(1+Assumptions!$C16)</f>
        <v>157.8155448</v>
      </c>
      <c r="V8" s="16">
        <f>U8*(1+Assumptions!$C16)</f>
        <v>162.5500111</v>
      </c>
      <c r="W8" s="16">
        <f>V8*(1+Assumptions!$C16)</f>
        <v>167.4265115</v>
      </c>
      <c r="X8" s="16">
        <f>W8*(1+Assumptions!$C16)</f>
        <v>172.4493068</v>
      </c>
      <c r="Y8" s="16">
        <f>X8*(1+Assumptions!$C16)</f>
        <v>177.622786</v>
      </c>
    </row>
    <row r="9">
      <c r="A9" s="8"/>
      <c r="B9" s="8"/>
      <c r="C9" s="8"/>
      <c r="D9" s="8"/>
      <c r="E9" s="8"/>
      <c r="F9" s="8"/>
      <c r="G9" s="8"/>
      <c r="H9" s="8"/>
      <c r="I9" s="8"/>
      <c r="J9" s="8"/>
      <c r="K9" s="8"/>
      <c r="L9" s="8"/>
      <c r="M9" s="8"/>
      <c r="N9" s="8"/>
      <c r="O9" s="8"/>
      <c r="P9" s="8"/>
      <c r="Q9" s="8"/>
      <c r="R9" s="8"/>
      <c r="S9" s="8"/>
      <c r="T9" s="8"/>
      <c r="U9" s="8"/>
      <c r="V9" s="8"/>
      <c r="W9" s="8"/>
      <c r="X9" s="8"/>
      <c r="Y9" s="8"/>
    </row>
    <row r="10">
      <c r="A10" s="13" t="s">
        <v>54</v>
      </c>
      <c r="B10" s="8"/>
      <c r="C10" s="8"/>
      <c r="D10" s="8"/>
      <c r="E10" s="8"/>
      <c r="F10" s="8"/>
      <c r="G10" s="8"/>
      <c r="H10" s="8"/>
      <c r="I10" s="8"/>
      <c r="J10" s="8"/>
      <c r="K10" s="8"/>
      <c r="L10" s="8"/>
      <c r="M10" s="8"/>
      <c r="N10" s="8"/>
      <c r="O10" s="8"/>
      <c r="P10" s="8"/>
      <c r="Q10" s="8"/>
      <c r="R10" s="8"/>
      <c r="S10" s="8"/>
      <c r="T10" s="8"/>
      <c r="U10" s="8"/>
      <c r="V10" s="8"/>
      <c r="W10" s="8"/>
      <c r="X10" s="8"/>
      <c r="Y10" s="8"/>
    </row>
    <row r="11">
      <c r="A11" s="13" t="s">
        <v>13</v>
      </c>
      <c r="B11" s="8"/>
      <c r="C11" s="8"/>
      <c r="D11" s="8"/>
      <c r="E11" s="8"/>
      <c r="F11" s="8"/>
      <c r="G11" s="8"/>
      <c r="H11" s="8"/>
      <c r="I11" s="8"/>
      <c r="J11" s="8"/>
      <c r="K11" s="8"/>
      <c r="L11" s="8"/>
      <c r="M11" s="8"/>
      <c r="N11" s="8"/>
      <c r="O11" s="8"/>
      <c r="P11" s="8"/>
      <c r="Q11" s="8"/>
      <c r="R11" s="8"/>
      <c r="S11" s="8"/>
      <c r="T11" s="8"/>
      <c r="U11" s="8"/>
      <c r="V11" s="8"/>
      <c r="W11" s="8"/>
      <c r="X11" s="8"/>
      <c r="Y11" s="8"/>
    </row>
    <row r="12">
      <c r="A12" s="8" t="str">
        <f t="shared" ref="A12:A17" si="1">A3</f>
        <v>Fruit Cake</v>
      </c>
      <c r="B12" s="16">
        <f>B3*Assumptions!$B3</f>
        <v>39.6</v>
      </c>
      <c r="C12" s="16">
        <f>C3*Assumptions!$B3</f>
        <v>40.788</v>
      </c>
      <c r="D12" s="16">
        <f>D3*Assumptions!$B3</f>
        <v>42.01164</v>
      </c>
      <c r="E12" s="16">
        <f>E3*Assumptions!$B3</f>
        <v>43.2719892</v>
      </c>
      <c r="F12" s="16">
        <f>F3*Assumptions!$B3</f>
        <v>44.57014888</v>
      </c>
      <c r="G12" s="16">
        <f>G3*Assumptions!$B3</f>
        <v>45.90725334</v>
      </c>
      <c r="H12" s="16">
        <f>H3*Assumptions!$B3</f>
        <v>47.28447094</v>
      </c>
      <c r="I12" s="16">
        <f>I3*Assumptions!$B3</f>
        <v>48.70300507</v>
      </c>
      <c r="J12" s="16">
        <f>J3*Assumptions!$B3</f>
        <v>50.16409522</v>
      </c>
      <c r="K12" s="16">
        <f>K3*Assumptions!$B3</f>
        <v>51.66901808</v>
      </c>
      <c r="L12" s="16">
        <f>L3*Assumptions!$B3</f>
        <v>53.21908862</v>
      </c>
      <c r="M12" s="16">
        <f>M3*Assumptions!$B3</f>
        <v>54.81566128</v>
      </c>
      <c r="N12" s="16">
        <f>N3*Assumptions!$B3</f>
        <v>56.46013112</v>
      </c>
      <c r="O12" s="16">
        <f>O3*Assumptions!$B3</f>
        <v>58.15393505</v>
      </c>
      <c r="P12" s="16">
        <f>P3*Assumptions!$B3</f>
        <v>59.8985531</v>
      </c>
      <c r="Q12" s="16">
        <f>Q3*Assumptions!$B3</f>
        <v>61.6955097</v>
      </c>
      <c r="R12" s="16">
        <f>R3*Assumptions!$B3</f>
        <v>63.54637499</v>
      </c>
      <c r="S12" s="16">
        <f>S3*Assumptions!$B3</f>
        <v>65.45276624</v>
      </c>
      <c r="T12" s="16">
        <f>T3*Assumptions!$B3</f>
        <v>67.41634923</v>
      </c>
      <c r="U12" s="16">
        <f>U3*Assumptions!$B3</f>
        <v>69.4388397</v>
      </c>
      <c r="V12" s="16">
        <f>V3*Assumptions!$B3</f>
        <v>71.52200489</v>
      </c>
      <c r="W12" s="16">
        <f>W3*Assumptions!$B3</f>
        <v>73.66766504</v>
      </c>
      <c r="X12" s="16">
        <f>X3*Assumptions!$B3</f>
        <v>75.87769499</v>
      </c>
      <c r="Y12" s="16">
        <f>Y3*Assumptions!$B3</f>
        <v>78.15402584</v>
      </c>
    </row>
    <row r="13">
      <c r="A13" s="8" t="str">
        <f t="shared" si="1"/>
        <v>Choco Cake</v>
      </c>
      <c r="B13" s="16">
        <f>B4*Assumptions!$B4</f>
        <v>45.1</v>
      </c>
      <c r="C13" s="16">
        <f>C4*Assumptions!$B4</f>
        <v>46.904</v>
      </c>
      <c r="D13" s="16">
        <f>D4*Assumptions!$B4</f>
        <v>48.78016</v>
      </c>
      <c r="E13" s="16">
        <f>E4*Assumptions!$B4</f>
        <v>50.7313664</v>
      </c>
      <c r="F13" s="16">
        <f>F4*Assumptions!$B4</f>
        <v>52.76062106</v>
      </c>
      <c r="G13" s="16">
        <f>G4*Assumptions!$B4</f>
        <v>54.8710459</v>
      </c>
      <c r="H13" s="16">
        <f>H4*Assumptions!$B4</f>
        <v>57.06588773</v>
      </c>
      <c r="I13" s="16">
        <f>I4*Assumptions!$B4</f>
        <v>59.34852324</v>
      </c>
      <c r="J13" s="16">
        <f>J4*Assumptions!$B4</f>
        <v>61.72246417</v>
      </c>
      <c r="K13" s="16">
        <f>K4*Assumptions!$B4</f>
        <v>64.19136274</v>
      </c>
      <c r="L13" s="16">
        <f>L4*Assumptions!$B4</f>
        <v>66.75901725</v>
      </c>
      <c r="M13" s="16">
        <f>M4*Assumptions!$B4</f>
        <v>69.42937794</v>
      </c>
      <c r="N13" s="16">
        <f>N4*Assumptions!$B4</f>
        <v>72.20655306</v>
      </c>
      <c r="O13" s="16">
        <f>O4*Assumptions!$B4</f>
        <v>75.09481518</v>
      </c>
      <c r="P13" s="16">
        <f>P4*Assumptions!$B4</f>
        <v>78.09860779</v>
      </c>
      <c r="Q13" s="16">
        <f>Q4*Assumptions!$B4</f>
        <v>81.2225521</v>
      </c>
      <c r="R13" s="16">
        <f>R4*Assumptions!$B4</f>
        <v>84.47145418</v>
      </c>
      <c r="S13" s="16">
        <f>S4*Assumptions!$B4</f>
        <v>87.85031235</v>
      </c>
      <c r="T13" s="16">
        <f>T4*Assumptions!$B4</f>
        <v>91.36432484</v>
      </c>
      <c r="U13" s="16">
        <f>U4*Assumptions!$B4</f>
        <v>95.01889784</v>
      </c>
      <c r="V13" s="16">
        <f>V4*Assumptions!$B4</f>
        <v>98.81965375</v>
      </c>
      <c r="W13" s="16">
        <f>W4*Assumptions!$B4</f>
        <v>102.7724399</v>
      </c>
      <c r="X13" s="16">
        <f>X4*Assumptions!$B4</f>
        <v>106.8833375</v>
      </c>
      <c r="Y13" s="16">
        <f>Y4*Assumptions!$B4</f>
        <v>111.158671</v>
      </c>
    </row>
    <row r="14">
      <c r="A14" s="8" t="str">
        <f t="shared" si="1"/>
        <v>Pineapple Cake</v>
      </c>
      <c r="B14" s="16">
        <f>B5*Assumptions!$B5</f>
        <v>16</v>
      </c>
      <c r="C14" s="16">
        <f>C5*Assumptions!$B5</f>
        <v>16.16</v>
      </c>
      <c r="D14" s="16">
        <f>D5*Assumptions!$B5</f>
        <v>16.3216</v>
      </c>
      <c r="E14" s="16">
        <f>E5*Assumptions!$B5</f>
        <v>16.484816</v>
      </c>
      <c r="F14" s="16">
        <f>F5*Assumptions!$B5</f>
        <v>16.64966416</v>
      </c>
      <c r="G14" s="16">
        <f>G5*Assumptions!$B5</f>
        <v>16.8161608</v>
      </c>
      <c r="H14" s="16">
        <f>H5*Assumptions!$B5</f>
        <v>16.98432241</v>
      </c>
      <c r="I14" s="16">
        <f>I5*Assumptions!$B5</f>
        <v>17.15416563</v>
      </c>
      <c r="J14" s="16">
        <f>J5*Assumptions!$B5</f>
        <v>17.32570729</v>
      </c>
      <c r="K14" s="16">
        <f>K5*Assumptions!$B5</f>
        <v>17.49896436</v>
      </c>
      <c r="L14" s="16">
        <f>L5*Assumptions!$B5</f>
        <v>17.67395401</v>
      </c>
      <c r="M14" s="16">
        <f>M5*Assumptions!$B5</f>
        <v>17.85069355</v>
      </c>
      <c r="N14" s="16">
        <f>N5*Assumptions!$B5</f>
        <v>18.02920048</v>
      </c>
      <c r="O14" s="16">
        <f>O5*Assumptions!$B5</f>
        <v>18.20949249</v>
      </c>
      <c r="P14" s="16">
        <f>P5*Assumptions!$B5</f>
        <v>18.39158741</v>
      </c>
      <c r="Q14" s="16">
        <f>Q5*Assumptions!$B5</f>
        <v>18.57550329</v>
      </c>
      <c r="R14" s="16">
        <f>R5*Assumptions!$B5</f>
        <v>18.76125832</v>
      </c>
      <c r="S14" s="16">
        <f>S5*Assumptions!$B5</f>
        <v>18.9488709</v>
      </c>
      <c r="T14" s="16">
        <f>T5*Assumptions!$B5</f>
        <v>19.13835961</v>
      </c>
      <c r="U14" s="16">
        <f>U5*Assumptions!$B5</f>
        <v>19.32974321</v>
      </c>
      <c r="V14" s="16">
        <f>V5*Assumptions!$B5</f>
        <v>19.52304064</v>
      </c>
      <c r="W14" s="16">
        <f>W5*Assumptions!$B5</f>
        <v>19.71827105</v>
      </c>
      <c r="X14" s="16">
        <f>X5*Assumptions!$B5</f>
        <v>19.91545376</v>
      </c>
      <c r="Y14" s="16">
        <f>Y5*Assumptions!$B5</f>
        <v>20.11460829</v>
      </c>
    </row>
    <row r="15">
      <c r="A15" s="8" t="str">
        <f t="shared" si="1"/>
        <v>Orange Cake</v>
      </c>
      <c r="B15" s="16">
        <f>B6*Assumptions!$B6</f>
        <v>4.9</v>
      </c>
      <c r="C15" s="16">
        <f>C6*Assumptions!$B6</f>
        <v>4.949</v>
      </c>
      <c r="D15" s="16">
        <f>D6*Assumptions!$B6</f>
        <v>4.99849</v>
      </c>
      <c r="E15" s="16">
        <f>E6*Assumptions!$B6</f>
        <v>5.0484749</v>
      </c>
      <c r="F15" s="16">
        <f>F6*Assumptions!$B6</f>
        <v>5.098959649</v>
      </c>
      <c r="G15" s="16">
        <f>G6*Assumptions!$B6</f>
        <v>5.149949245</v>
      </c>
      <c r="H15" s="16">
        <f>H6*Assumptions!$B6</f>
        <v>5.201448738</v>
      </c>
      <c r="I15" s="16">
        <f>I6*Assumptions!$B6</f>
        <v>5.253463225</v>
      </c>
      <c r="J15" s="16">
        <f>J6*Assumptions!$B6</f>
        <v>5.305997858</v>
      </c>
      <c r="K15" s="16">
        <f>K6*Assumptions!$B6</f>
        <v>5.359057836</v>
      </c>
      <c r="L15" s="16">
        <f>L6*Assumptions!$B6</f>
        <v>5.412648415</v>
      </c>
      <c r="M15" s="16">
        <f>M6*Assumptions!$B6</f>
        <v>5.466774899</v>
      </c>
      <c r="N15" s="16">
        <f>N6*Assumptions!$B6</f>
        <v>5.521442648</v>
      </c>
      <c r="O15" s="16">
        <f>O6*Assumptions!$B6</f>
        <v>5.576657074</v>
      </c>
      <c r="P15" s="16">
        <f>P6*Assumptions!$B6</f>
        <v>5.632423645</v>
      </c>
      <c r="Q15" s="16">
        <f>Q6*Assumptions!$B6</f>
        <v>5.688747881</v>
      </c>
      <c r="R15" s="16">
        <f>R6*Assumptions!$B6</f>
        <v>5.74563536</v>
      </c>
      <c r="S15" s="16">
        <f>S6*Assumptions!$B6</f>
        <v>5.803091714</v>
      </c>
      <c r="T15" s="16">
        <f>T6*Assumptions!$B6</f>
        <v>5.861122631</v>
      </c>
      <c r="U15" s="16">
        <f>U6*Assumptions!$B6</f>
        <v>5.919733857</v>
      </c>
      <c r="V15" s="16">
        <f>V6*Assumptions!$B6</f>
        <v>5.978931196</v>
      </c>
      <c r="W15" s="16">
        <f>W6*Assumptions!$B6</f>
        <v>6.038720508</v>
      </c>
      <c r="X15" s="16">
        <f>X6*Assumptions!$B6</f>
        <v>6.099107713</v>
      </c>
      <c r="Y15" s="16">
        <f>Y6*Assumptions!$B6</f>
        <v>6.16009879</v>
      </c>
    </row>
    <row r="16">
      <c r="A16" s="8" t="str">
        <f t="shared" si="1"/>
        <v>Fruit Blast Cake</v>
      </c>
      <c r="B16" s="16">
        <f>B7*Assumptions!$B7</f>
        <v>29.6</v>
      </c>
      <c r="C16" s="16">
        <f>C7*Assumptions!$B7</f>
        <v>30.192</v>
      </c>
      <c r="D16" s="16">
        <f>D7*Assumptions!$B7</f>
        <v>30.79584</v>
      </c>
      <c r="E16" s="16">
        <f>E7*Assumptions!$B7</f>
        <v>31.4117568</v>
      </c>
      <c r="F16" s="16">
        <f>F7*Assumptions!$B7</f>
        <v>32.03999194</v>
      </c>
      <c r="G16" s="16">
        <f>G7*Assumptions!$B7</f>
        <v>32.68079177</v>
      </c>
      <c r="H16" s="16">
        <f>H7*Assumptions!$B7</f>
        <v>33.33440761</v>
      </c>
      <c r="I16" s="16">
        <f>I7*Assumptions!$B7</f>
        <v>34.00109576</v>
      </c>
      <c r="J16" s="16">
        <f>J7*Assumptions!$B7</f>
        <v>34.68111768</v>
      </c>
      <c r="K16" s="16">
        <f>K7*Assumptions!$B7</f>
        <v>35.37474003</v>
      </c>
      <c r="L16" s="16">
        <f>L7*Assumptions!$B7</f>
        <v>36.08223483</v>
      </c>
      <c r="M16" s="16">
        <f>M7*Assumptions!$B7</f>
        <v>36.80387953</v>
      </c>
      <c r="N16" s="16">
        <f>N7*Assumptions!$B7</f>
        <v>37.53995712</v>
      </c>
      <c r="O16" s="16">
        <f>O7*Assumptions!$B7</f>
        <v>38.29075626</v>
      </c>
      <c r="P16" s="16">
        <f>P7*Assumptions!$B7</f>
        <v>39.05657139</v>
      </c>
      <c r="Q16" s="16">
        <f>Q7*Assumptions!$B7</f>
        <v>39.83770281</v>
      </c>
      <c r="R16" s="16">
        <f>R7*Assumptions!$B7</f>
        <v>40.63445687</v>
      </c>
      <c r="S16" s="16">
        <f>S7*Assumptions!$B7</f>
        <v>41.44714601</v>
      </c>
      <c r="T16" s="16">
        <f>T7*Assumptions!$B7</f>
        <v>42.27608893</v>
      </c>
      <c r="U16" s="16">
        <f>U7*Assumptions!$B7</f>
        <v>43.12161071</v>
      </c>
      <c r="V16" s="16">
        <f>V7*Assumptions!$B7</f>
        <v>43.98404292</v>
      </c>
      <c r="W16" s="16">
        <f>W7*Assumptions!$B7</f>
        <v>44.86372378</v>
      </c>
      <c r="X16" s="16">
        <f>X7*Assumptions!$B7</f>
        <v>45.76099825</v>
      </c>
      <c r="Y16" s="16">
        <f>Y7*Assumptions!$B7</f>
        <v>46.67621822</v>
      </c>
    </row>
    <row r="17">
      <c r="A17" s="8" t="str">
        <f t="shared" si="1"/>
        <v>Choco Blast Cake</v>
      </c>
      <c r="B17" s="16">
        <f>B8*Assumptions!$B8</f>
        <v>33.3</v>
      </c>
      <c r="C17" s="16">
        <f>C8*Assumptions!$B8</f>
        <v>34.299</v>
      </c>
      <c r="D17" s="16">
        <f>D8*Assumptions!$B8</f>
        <v>35.32797</v>
      </c>
      <c r="E17" s="16">
        <f>E8*Assumptions!$B8</f>
        <v>36.3878091</v>
      </c>
      <c r="F17" s="16">
        <f>F8*Assumptions!$B8</f>
        <v>37.47944337</v>
      </c>
      <c r="G17" s="16">
        <f>G8*Assumptions!$B8</f>
        <v>38.60382667</v>
      </c>
      <c r="H17" s="16">
        <f>H8*Assumptions!$B8</f>
        <v>39.76194147</v>
      </c>
      <c r="I17" s="16">
        <f>I8*Assumptions!$B8</f>
        <v>40.95479972</v>
      </c>
      <c r="J17" s="16">
        <f>J8*Assumptions!$B8</f>
        <v>42.18344371</v>
      </c>
      <c r="K17" s="16">
        <f>K8*Assumptions!$B8</f>
        <v>43.44894702</v>
      </c>
      <c r="L17" s="16">
        <f>L8*Assumptions!$B8</f>
        <v>44.75241543</v>
      </c>
      <c r="M17" s="16">
        <f>M8*Assumptions!$B8</f>
        <v>46.0949879</v>
      </c>
      <c r="N17" s="16">
        <f>N8*Assumptions!$B8</f>
        <v>47.47783753</v>
      </c>
      <c r="O17" s="16">
        <f>O8*Assumptions!$B8</f>
        <v>48.90217266</v>
      </c>
      <c r="P17" s="16">
        <f>P8*Assumptions!$B8</f>
        <v>50.36923784</v>
      </c>
      <c r="Q17" s="16">
        <f>Q8*Assumptions!$B8</f>
        <v>51.88031497</v>
      </c>
      <c r="R17" s="16">
        <f>R8*Assumptions!$B8</f>
        <v>53.43672442</v>
      </c>
      <c r="S17" s="16">
        <f>S8*Assumptions!$B8</f>
        <v>55.03982615</v>
      </c>
      <c r="T17" s="16">
        <f>T8*Assumptions!$B8</f>
        <v>56.69102094</v>
      </c>
      <c r="U17" s="16">
        <f>U8*Assumptions!$B8</f>
        <v>58.39175157</v>
      </c>
      <c r="V17" s="16">
        <f>V8*Assumptions!$B8</f>
        <v>60.14350411</v>
      </c>
      <c r="W17" s="16">
        <f>W8*Assumptions!$B8</f>
        <v>61.94780924</v>
      </c>
      <c r="X17" s="16">
        <f>X8*Assumptions!$B8</f>
        <v>63.80624352</v>
      </c>
      <c r="Y17" s="16">
        <f>Y8*Assumptions!$B8</f>
        <v>65.72043082</v>
      </c>
    </row>
    <row r="18">
      <c r="A18" s="13" t="s">
        <v>14</v>
      </c>
      <c r="B18" s="17"/>
      <c r="C18" s="17"/>
      <c r="D18" s="17"/>
      <c r="E18" s="17"/>
      <c r="F18" s="17"/>
      <c r="G18" s="17"/>
      <c r="H18" s="17"/>
      <c r="I18" s="17"/>
      <c r="J18" s="17"/>
      <c r="K18" s="17"/>
      <c r="L18" s="17"/>
      <c r="M18" s="17"/>
      <c r="N18" s="17"/>
      <c r="O18" s="17"/>
      <c r="P18" s="17"/>
      <c r="Q18" s="17"/>
      <c r="R18" s="17"/>
      <c r="S18" s="17"/>
      <c r="T18" s="17"/>
      <c r="U18" s="17"/>
      <c r="V18" s="17"/>
      <c r="W18" s="17"/>
      <c r="X18" s="17"/>
      <c r="Y18" s="17"/>
    </row>
    <row r="19">
      <c r="A19" s="8" t="str">
        <f t="shared" ref="A19:A24" si="2">A12</f>
        <v>Fruit Cake</v>
      </c>
      <c r="B19" s="16">
        <f>B3*Assumptions!$C3</f>
        <v>22.5</v>
      </c>
      <c r="C19" s="16">
        <f>C3*Assumptions!$C3</f>
        <v>23.175</v>
      </c>
      <c r="D19" s="16">
        <f>D3*Assumptions!$C3</f>
        <v>23.87025</v>
      </c>
      <c r="E19" s="16">
        <f>E3*Assumptions!$C3</f>
        <v>24.5863575</v>
      </c>
      <c r="F19" s="16">
        <f>F3*Assumptions!$C3</f>
        <v>25.32394823</v>
      </c>
      <c r="G19" s="16">
        <f>G3*Assumptions!$C3</f>
        <v>26.08366667</v>
      </c>
      <c r="H19" s="16">
        <f>H3*Assumptions!$C3</f>
        <v>26.86617667</v>
      </c>
      <c r="I19" s="16">
        <f>I3*Assumptions!$C3</f>
        <v>27.67216197</v>
      </c>
      <c r="J19" s="16">
        <f>J3*Assumptions!$C3</f>
        <v>28.50232683</v>
      </c>
      <c r="K19" s="16">
        <f>K3*Assumptions!$C3</f>
        <v>29.35739664</v>
      </c>
      <c r="L19" s="16">
        <f>L3*Assumptions!$C3</f>
        <v>30.23811854</v>
      </c>
      <c r="M19" s="16">
        <f>M3*Assumptions!$C3</f>
        <v>31.14526209</v>
      </c>
      <c r="N19" s="16">
        <f>N3*Assumptions!$C3</f>
        <v>32.07961995</v>
      </c>
      <c r="O19" s="16">
        <f>O3*Assumptions!$C3</f>
        <v>33.04200855</v>
      </c>
      <c r="P19" s="16">
        <f>P3*Assumptions!$C3</f>
        <v>34.03326881</v>
      </c>
      <c r="Q19" s="16">
        <f>Q3*Assumptions!$C3</f>
        <v>35.05426687</v>
      </c>
      <c r="R19" s="16">
        <f>R3*Assumptions!$C3</f>
        <v>36.10589488</v>
      </c>
      <c r="S19" s="16">
        <f>S3*Assumptions!$C3</f>
        <v>37.18907173</v>
      </c>
      <c r="T19" s="16">
        <f>T3*Assumptions!$C3</f>
        <v>38.30474388</v>
      </c>
      <c r="U19" s="16">
        <f>U3*Assumptions!$C3</f>
        <v>39.45388619</v>
      </c>
      <c r="V19" s="16">
        <f>V3*Assumptions!$C3</f>
        <v>40.63750278</v>
      </c>
      <c r="W19" s="16">
        <f>W3*Assumptions!$C3</f>
        <v>41.85662786</v>
      </c>
      <c r="X19" s="16">
        <f>X3*Assumptions!$C3</f>
        <v>43.1123267</v>
      </c>
      <c r="Y19" s="16">
        <f>Y3*Assumptions!$C3</f>
        <v>44.4056965</v>
      </c>
    </row>
    <row r="20">
      <c r="A20" s="8" t="str">
        <f t="shared" si="2"/>
        <v>Choco Cake</v>
      </c>
      <c r="B20" s="16">
        <f>B4*Assumptions!$C4</f>
        <v>16.5</v>
      </c>
      <c r="C20" s="16">
        <f>C4*Assumptions!$C4</f>
        <v>17.16</v>
      </c>
      <c r="D20" s="16">
        <f>D4*Assumptions!$C4</f>
        <v>17.8464</v>
      </c>
      <c r="E20" s="16">
        <f>E4*Assumptions!$C4</f>
        <v>18.560256</v>
      </c>
      <c r="F20" s="16">
        <f>F4*Assumptions!$C4</f>
        <v>19.30266624</v>
      </c>
      <c r="G20" s="16">
        <f>G4*Assumptions!$C4</f>
        <v>20.07477289</v>
      </c>
      <c r="H20" s="16">
        <f>H4*Assumptions!$C4</f>
        <v>20.87776381</v>
      </c>
      <c r="I20" s="16">
        <f>I4*Assumptions!$C4</f>
        <v>21.71287436</v>
      </c>
      <c r="J20" s="16">
        <f>J4*Assumptions!$C4</f>
        <v>22.58138933</v>
      </c>
      <c r="K20" s="16">
        <f>K4*Assumptions!$C4</f>
        <v>23.4846449</v>
      </c>
      <c r="L20" s="16">
        <f>L4*Assumptions!$C4</f>
        <v>24.4240307</v>
      </c>
      <c r="M20" s="16">
        <f>M4*Assumptions!$C4</f>
        <v>25.40099193</v>
      </c>
      <c r="N20" s="16">
        <f>N4*Assumptions!$C4</f>
        <v>26.41703161</v>
      </c>
      <c r="O20" s="16">
        <f>O4*Assumptions!$C4</f>
        <v>27.47371287</v>
      </c>
      <c r="P20" s="16">
        <f>P4*Assumptions!$C4</f>
        <v>28.57266139</v>
      </c>
      <c r="Q20" s="16">
        <f>Q4*Assumptions!$C4</f>
        <v>29.71556784</v>
      </c>
      <c r="R20" s="16">
        <f>R4*Assumptions!$C4</f>
        <v>30.90419055</v>
      </c>
      <c r="S20" s="16">
        <f>S4*Assumptions!$C4</f>
        <v>32.14035818</v>
      </c>
      <c r="T20" s="16">
        <f>T4*Assumptions!$C4</f>
        <v>33.4259725</v>
      </c>
      <c r="U20" s="16">
        <f>U4*Assumptions!$C4</f>
        <v>34.7630114</v>
      </c>
      <c r="V20" s="16">
        <f>V4*Assumptions!$C4</f>
        <v>36.15353186</v>
      </c>
      <c r="W20" s="16">
        <f>W4*Assumptions!$C4</f>
        <v>37.59967313</v>
      </c>
      <c r="X20" s="16">
        <f>X4*Assumptions!$C4</f>
        <v>39.10366006</v>
      </c>
      <c r="Y20" s="16">
        <f>Y4*Assumptions!$C4</f>
        <v>40.66780646</v>
      </c>
    </row>
    <row r="21">
      <c r="A21" s="8" t="str">
        <f t="shared" si="2"/>
        <v>Pineapple Cake</v>
      </c>
      <c r="B21" s="16">
        <f>B5*Assumptions!$C5</f>
        <v>7.6</v>
      </c>
      <c r="C21" s="16">
        <f>C5*Assumptions!$C5</f>
        <v>7.676</v>
      </c>
      <c r="D21" s="16">
        <f>D5*Assumptions!$C5</f>
        <v>7.75276</v>
      </c>
      <c r="E21" s="16">
        <f>E5*Assumptions!$C5</f>
        <v>7.8302876</v>
      </c>
      <c r="F21" s="16">
        <f>F5*Assumptions!$C5</f>
        <v>7.908590476</v>
      </c>
      <c r="G21" s="16">
        <f>G5*Assumptions!$C5</f>
        <v>7.987676381</v>
      </c>
      <c r="H21" s="16">
        <f>H5*Assumptions!$C5</f>
        <v>8.067553145</v>
      </c>
      <c r="I21" s="16">
        <f>I5*Assumptions!$C5</f>
        <v>8.148228676</v>
      </c>
      <c r="J21" s="16">
        <f>J5*Assumptions!$C5</f>
        <v>8.229710963</v>
      </c>
      <c r="K21" s="16">
        <f>K5*Assumptions!$C5</f>
        <v>8.312008072</v>
      </c>
      <c r="L21" s="16">
        <f>L5*Assumptions!$C5</f>
        <v>8.395128153</v>
      </c>
      <c r="M21" s="16">
        <f>M5*Assumptions!$C5</f>
        <v>8.479079435</v>
      </c>
      <c r="N21" s="16">
        <f>N5*Assumptions!$C5</f>
        <v>8.563870229</v>
      </c>
      <c r="O21" s="16">
        <f>O5*Assumptions!$C5</f>
        <v>8.649508931</v>
      </c>
      <c r="P21" s="16">
        <f>P5*Assumptions!$C5</f>
        <v>8.736004021</v>
      </c>
      <c r="Q21" s="16">
        <f>Q5*Assumptions!$C5</f>
        <v>8.823364061</v>
      </c>
      <c r="R21" s="16">
        <f>R5*Assumptions!$C5</f>
        <v>8.911597701</v>
      </c>
      <c r="S21" s="16">
        <f>S5*Assumptions!$C5</f>
        <v>9.000713678</v>
      </c>
      <c r="T21" s="16">
        <f>T5*Assumptions!$C5</f>
        <v>9.090720815</v>
      </c>
      <c r="U21" s="16">
        <f>U5*Assumptions!$C5</f>
        <v>9.181628023</v>
      </c>
      <c r="V21" s="16">
        <f>V5*Assumptions!$C5</f>
        <v>9.273444304</v>
      </c>
      <c r="W21" s="16">
        <f>W5*Assumptions!$C5</f>
        <v>9.366178747</v>
      </c>
      <c r="X21" s="16">
        <f>X5*Assumptions!$C5</f>
        <v>9.459840534</v>
      </c>
      <c r="Y21" s="16">
        <f>Y5*Assumptions!$C5</f>
        <v>9.554438939</v>
      </c>
    </row>
    <row r="22">
      <c r="A22" s="8" t="str">
        <f t="shared" si="2"/>
        <v>Orange Cake</v>
      </c>
      <c r="B22" s="16">
        <f>B6*Assumptions!$C6</f>
        <v>1</v>
      </c>
      <c r="C22" s="16">
        <f>C6*Assumptions!$C6</f>
        <v>1.01</v>
      </c>
      <c r="D22" s="16">
        <f>D6*Assumptions!$C6</f>
        <v>1.0201</v>
      </c>
      <c r="E22" s="16">
        <f>E6*Assumptions!$C6</f>
        <v>1.030301</v>
      </c>
      <c r="F22" s="16">
        <f>F6*Assumptions!$C6</f>
        <v>1.04060401</v>
      </c>
      <c r="G22" s="16">
        <f>G6*Assumptions!$C6</f>
        <v>1.05101005</v>
      </c>
      <c r="H22" s="16">
        <f>H6*Assumptions!$C6</f>
        <v>1.061520151</v>
      </c>
      <c r="I22" s="16">
        <f>I6*Assumptions!$C6</f>
        <v>1.072135352</v>
      </c>
      <c r="J22" s="16">
        <f>J6*Assumptions!$C6</f>
        <v>1.082856706</v>
      </c>
      <c r="K22" s="16">
        <f>K6*Assumptions!$C6</f>
        <v>1.093685273</v>
      </c>
      <c r="L22" s="16">
        <f>L6*Assumptions!$C6</f>
        <v>1.104622125</v>
      </c>
      <c r="M22" s="16">
        <f>M6*Assumptions!$C6</f>
        <v>1.115668347</v>
      </c>
      <c r="N22" s="16">
        <f>N6*Assumptions!$C6</f>
        <v>1.12682503</v>
      </c>
      <c r="O22" s="16">
        <f>O6*Assumptions!$C6</f>
        <v>1.13809328</v>
      </c>
      <c r="P22" s="16">
        <f>P6*Assumptions!$C6</f>
        <v>1.149474213</v>
      </c>
      <c r="Q22" s="16">
        <f>Q6*Assumptions!$C6</f>
        <v>1.160968955</v>
      </c>
      <c r="R22" s="16">
        <f>R6*Assumptions!$C6</f>
        <v>1.172578645</v>
      </c>
      <c r="S22" s="16">
        <f>S6*Assumptions!$C6</f>
        <v>1.184304431</v>
      </c>
      <c r="T22" s="16">
        <f>T6*Assumptions!$C6</f>
        <v>1.196147476</v>
      </c>
      <c r="U22" s="16">
        <f>U6*Assumptions!$C6</f>
        <v>1.20810895</v>
      </c>
      <c r="V22" s="16">
        <f>V6*Assumptions!$C6</f>
        <v>1.22019004</v>
      </c>
      <c r="W22" s="16">
        <f>W6*Assumptions!$C6</f>
        <v>1.23239194</v>
      </c>
      <c r="X22" s="16">
        <f>X6*Assumptions!$C6</f>
        <v>1.24471586</v>
      </c>
      <c r="Y22" s="16">
        <f>Y6*Assumptions!$C6</f>
        <v>1.257163018</v>
      </c>
    </row>
    <row r="23">
      <c r="A23" s="8" t="str">
        <f t="shared" si="2"/>
        <v>Fruit Blast Cake</v>
      </c>
      <c r="B23" s="16">
        <f>B7*Assumptions!$C7</f>
        <v>12.8</v>
      </c>
      <c r="C23" s="16">
        <f>C7*Assumptions!$C7</f>
        <v>13.056</v>
      </c>
      <c r="D23" s="16">
        <f>D7*Assumptions!$C7</f>
        <v>13.31712</v>
      </c>
      <c r="E23" s="16">
        <f>E7*Assumptions!$C7</f>
        <v>13.5834624</v>
      </c>
      <c r="F23" s="16">
        <f>F7*Assumptions!$C7</f>
        <v>13.85513165</v>
      </c>
      <c r="G23" s="16">
        <f>G7*Assumptions!$C7</f>
        <v>14.13223428</v>
      </c>
      <c r="H23" s="16">
        <f>H7*Assumptions!$C7</f>
        <v>14.41487897</v>
      </c>
      <c r="I23" s="16">
        <f>I7*Assumptions!$C7</f>
        <v>14.70317655</v>
      </c>
      <c r="J23" s="16">
        <f>J7*Assumptions!$C7</f>
        <v>14.99724008</v>
      </c>
      <c r="K23" s="16">
        <f>K7*Assumptions!$C7</f>
        <v>15.29718488</v>
      </c>
      <c r="L23" s="16">
        <f>L7*Assumptions!$C7</f>
        <v>15.60312858</v>
      </c>
      <c r="M23" s="16">
        <f>M7*Assumptions!$C7</f>
        <v>15.91519115</v>
      </c>
      <c r="N23" s="16">
        <f>N7*Assumptions!$C7</f>
        <v>16.23349497</v>
      </c>
      <c r="O23" s="16">
        <f>O7*Assumptions!$C7</f>
        <v>16.55816487</v>
      </c>
      <c r="P23" s="16">
        <f>P7*Assumptions!$C7</f>
        <v>16.88932817</v>
      </c>
      <c r="Q23" s="16">
        <f>Q7*Assumptions!$C7</f>
        <v>17.22711473</v>
      </c>
      <c r="R23" s="16">
        <f>R7*Assumptions!$C7</f>
        <v>17.57165703</v>
      </c>
      <c r="S23" s="16">
        <f>S7*Assumptions!$C7</f>
        <v>17.92309017</v>
      </c>
      <c r="T23" s="16">
        <f>T7*Assumptions!$C7</f>
        <v>18.28155197</v>
      </c>
      <c r="U23" s="16">
        <f>U7*Assumptions!$C7</f>
        <v>18.64718301</v>
      </c>
      <c r="V23" s="16">
        <f>V7*Assumptions!$C7</f>
        <v>19.02012667</v>
      </c>
      <c r="W23" s="16">
        <f>W7*Assumptions!$C7</f>
        <v>19.4005292</v>
      </c>
      <c r="X23" s="16">
        <f>X7*Assumptions!$C7</f>
        <v>19.78853979</v>
      </c>
      <c r="Y23" s="16">
        <f>Y7*Assumptions!$C7</f>
        <v>20.18431058</v>
      </c>
    </row>
    <row r="24">
      <c r="A24" s="8" t="str">
        <f t="shared" si="2"/>
        <v>Choco Blast Cake</v>
      </c>
      <c r="B24" s="16">
        <f>B8*Assumptions!$C8</f>
        <v>13.5</v>
      </c>
      <c r="C24" s="16">
        <f>C8*Assumptions!$C8</f>
        <v>13.905</v>
      </c>
      <c r="D24" s="16">
        <f>D8*Assumptions!$C8</f>
        <v>14.32215</v>
      </c>
      <c r="E24" s="16">
        <f>E8*Assumptions!$C8</f>
        <v>14.7518145</v>
      </c>
      <c r="F24" s="16">
        <f>F8*Assumptions!$C8</f>
        <v>15.19436894</v>
      </c>
      <c r="G24" s="16">
        <f>G8*Assumptions!$C8</f>
        <v>15.6502</v>
      </c>
      <c r="H24" s="16">
        <f>H8*Assumptions!$C8</f>
        <v>16.119706</v>
      </c>
      <c r="I24" s="16">
        <f>I8*Assumptions!$C8</f>
        <v>16.60329718</v>
      </c>
      <c r="J24" s="16">
        <f>J8*Assumptions!$C8</f>
        <v>17.1013961</v>
      </c>
      <c r="K24" s="16">
        <f>K8*Assumptions!$C8</f>
        <v>17.61443798</v>
      </c>
      <c r="L24" s="16">
        <f>L8*Assumptions!$C8</f>
        <v>18.14287112</v>
      </c>
      <c r="M24" s="16">
        <f>M8*Assumptions!$C8</f>
        <v>18.68715725</v>
      </c>
      <c r="N24" s="16">
        <f>N8*Assumptions!$C8</f>
        <v>19.24777197</v>
      </c>
      <c r="O24" s="16">
        <f>O8*Assumptions!$C8</f>
        <v>19.82520513</v>
      </c>
      <c r="P24" s="16">
        <f>P8*Assumptions!$C8</f>
        <v>20.41996129</v>
      </c>
      <c r="Q24" s="16">
        <f>Q8*Assumptions!$C8</f>
        <v>21.03256012</v>
      </c>
      <c r="R24" s="16">
        <f>R8*Assumptions!$C8</f>
        <v>21.66353693</v>
      </c>
      <c r="S24" s="16">
        <f>S8*Assumptions!$C8</f>
        <v>22.31344304</v>
      </c>
      <c r="T24" s="16">
        <f>T8*Assumptions!$C8</f>
        <v>22.98284633</v>
      </c>
      <c r="U24" s="16">
        <f>U8*Assumptions!$C8</f>
        <v>23.67233172</v>
      </c>
      <c r="V24" s="16">
        <f>V8*Assumptions!$C8</f>
        <v>24.38250167</v>
      </c>
      <c r="W24" s="16">
        <f>W8*Assumptions!$C8</f>
        <v>25.11397672</v>
      </c>
      <c r="X24" s="16">
        <f>X8*Assumptions!$C8</f>
        <v>25.86739602</v>
      </c>
      <c r="Y24" s="16">
        <f>Y8*Assumptions!$C8</f>
        <v>26.6434179</v>
      </c>
    </row>
    <row r="25">
      <c r="A25" s="13" t="s">
        <v>55</v>
      </c>
      <c r="B25" s="17"/>
      <c r="C25" s="17"/>
      <c r="D25" s="17"/>
      <c r="E25" s="17"/>
      <c r="F25" s="17"/>
      <c r="G25" s="17"/>
      <c r="H25" s="17"/>
      <c r="I25" s="17"/>
      <c r="J25" s="17"/>
      <c r="K25" s="17"/>
      <c r="L25" s="17"/>
      <c r="M25" s="17"/>
      <c r="N25" s="17"/>
      <c r="O25" s="17"/>
      <c r="P25" s="17"/>
      <c r="Q25" s="17"/>
      <c r="R25" s="17"/>
      <c r="S25" s="17"/>
      <c r="T25" s="17"/>
      <c r="U25" s="17"/>
      <c r="V25" s="17"/>
      <c r="W25" s="17"/>
      <c r="X25" s="17"/>
      <c r="Y25" s="17"/>
    </row>
    <row r="26">
      <c r="A26" s="8" t="str">
        <f t="shared" ref="A26:A31" si="3">A19</f>
        <v>Fruit Cake</v>
      </c>
      <c r="B26" s="16">
        <f>B3*Assumptions!$D3</f>
        <v>9</v>
      </c>
      <c r="C26" s="16">
        <f>C3*Assumptions!$D3</f>
        <v>9.27</v>
      </c>
      <c r="D26" s="16">
        <f>D3*Assumptions!$D3</f>
        <v>9.5481</v>
      </c>
      <c r="E26" s="16">
        <f>E3*Assumptions!$D3</f>
        <v>9.834543</v>
      </c>
      <c r="F26" s="16">
        <f>F3*Assumptions!$D3</f>
        <v>10.12957929</v>
      </c>
      <c r="G26" s="16">
        <f>G3*Assumptions!$D3</f>
        <v>10.43346667</v>
      </c>
      <c r="H26" s="16">
        <f>H3*Assumptions!$D3</f>
        <v>10.74647067</v>
      </c>
      <c r="I26" s="16">
        <f>I3*Assumptions!$D3</f>
        <v>11.06886479</v>
      </c>
      <c r="J26" s="16">
        <f>J3*Assumptions!$D3</f>
        <v>11.40093073</v>
      </c>
      <c r="K26" s="16">
        <f>K3*Assumptions!$D3</f>
        <v>11.74295865</v>
      </c>
      <c r="L26" s="16">
        <f>L3*Assumptions!$D3</f>
        <v>12.09524741</v>
      </c>
      <c r="M26" s="16">
        <f>M3*Assumptions!$D3</f>
        <v>12.45810484</v>
      </c>
      <c r="N26" s="16">
        <f>N3*Assumptions!$D3</f>
        <v>12.83184798</v>
      </c>
      <c r="O26" s="16">
        <f>O3*Assumptions!$D3</f>
        <v>13.21680342</v>
      </c>
      <c r="P26" s="16">
        <f>P3*Assumptions!$D3</f>
        <v>13.61330752</v>
      </c>
      <c r="Q26" s="16">
        <f>Q3*Assumptions!$D3</f>
        <v>14.02170675</v>
      </c>
      <c r="R26" s="16">
        <f>R3*Assumptions!$D3</f>
        <v>14.44235795</v>
      </c>
      <c r="S26" s="16">
        <f>S3*Assumptions!$D3</f>
        <v>14.87562869</v>
      </c>
      <c r="T26" s="16">
        <f>T3*Assumptions!$D3</f>
        <v>15.32189755</v>
      </c>
      <c r="U26" s="16">
        <f>U3*Assumptions!$D3</f>
        <v>15.78155448</v>
      </c>
      <c r="V26" s="16">
        <f>V3*Assumptions!$D3</f>
        <v>16.25500111</v>
      </c>
      <c r="W26" s="16">
        <f>W3*Assumptions!$D3</f>
        <v>16.74265115</v>
      </c>
      <c r="X26" s="16">
        <f>X3*Assumptions!$D3</f>
        <v>17.24493068</v>
      </c>
      <c r="Y26" s="16">
        <f>Y3*Assumptions!$D3</f>
        <v>17.7622786</v>
      </c>
    </row>
    <row r="27">
      <c r="A27" s="8" t="str">
        <f t="shared" si="3"/>
        <v>Choco Cake</v>
      </c>
      <c r="B27" s="16">
        <f>B4*Assumptions!$D4</f>
        <v>35.2</v>
      </c>
      <c r="C27" s="16">
        <f>C4*Assumptions!$D4</f>
        <v>36.608</v>
      </c>
      <c r="D27" s="16">
        <f>D4*Assumptions!$D4</f>
        <v>38.07232</v>
      </c>
      <c r="E27" s="16">
        <f>E4*Assumptions!$D4</f>
        <v>39.5952128</v>
      </c>
      <c r="F27" s="16">
        <f>F4*Assumptions!$D4</f>
        <v>41.17902131</v>
      </c>
      <c r="G27" s="16">
        <f>G4*Assumptions!$D4</f>
        <v>42.82618216</v>
      </c>
      <c r="H27" s="16">
        <f>H4*Assumptions!$D4</f>
        <v>44.53922945</v>
      </c>
      <c r="I27" s="16">
        <f>I4*Assumptions!$D4</f>
        <v>46.32079863</v>
      </c>
      <c r="J27" s="16">
        <f>J4*Assumptions!$D4</f>
        <v>48.17363057</v>
      </c>
      <c r="K27" s="16">
        <f>K4*Assumptions!$D4</f>
        <v>50.1005758</v>
      </c>
      <c r="L27" s="16">
        <f>L4*Assumptions!$D4</f>
        <v>52.10459883</v>
      </c>
      <c r="M27" s="16">
        <f>M4*Assumptions!$D4</f>
        <v>54.18878278</v>
      </c>
      <c r="N27" s="16">
        <f>N4*Assumptions!$D4</f>
        <v>56.35633409</v>
      </c>
      <c r="O27" s="16">
        <f>O4*Assumptions!$D4</f>
        <v>58.61058746</v>
      </c>
      <c r="P27" s="16">
        <f>P4*Assumptions!$D4</f>
        <v>60.95501096</v>
      </c>
      <c r="Q27" s="16">
        <f>Q4*Assumptions!$D4</f>
        <v>63.39321139</v>
      </c>
      <c r="R27" s="16">
        <f>R4*Assumptions!$D4</f>
        <v>65.92893985</v>
      </c>
      <c r="S27" s="16">
        <f>S4*Assumptions!$D4</f>
        <v>68.56609744</v>
      </c>
      <c r="T27" s="16">
        <f>T4*Assumptions!$D4</f>
        <v>71.30874134</v>
      </c>
      <c r="U27" s="16">
        <f>U4*Assumptions!$D4</f>
        <v>74.16109099</v>
      </c>
      <c r="V27" s="16">
        <f>V4*Assumptions!$D4</f>
        <v>77.12753463</v>
      </c>
      <c r="W27" s="16">
        <f>W4*Assumptions!$D4</f>
        <v>80.21263602</v>
      </c>
      <c r="X27" s="16">
        <f>X4*Assumptions!$D4</f>
        <v>83.42114146</v>
      </c>
      <c r="Y27" s="16">
        <f>Y4*Assumptions!$D4</f>
        <v>86.75798712</v>
      </c>
    </row>
    <row r="28">
      <c r="A28" s="8" t="str">
        <f t="shared" si="3"/>
        <v>Pineapple Cake</v>
      </c>
      <c r="B28" s="16">
        <f>B5*Assumptions!$D5</f>
        <v>8</v>
      </c>
      <c r="C28" s="16">
        <f>C5*Assumptions!$D5</f>
        <v>8.08</v>
      </c>
      <c r="D28" s="16">
        <f>D5*Assumptions!$D5</f>
        <v>8.1608</v>
      </c>
      <c r="E28" s="16">
        <f>E5*Assumptions!$D5</f>
        <v>8.242408</v>
      </c>
      <c r="F28" s="16">
        <f>F5*Assumptions!$D5</f>
        <v>8.32483208</v>
      </c>
      <c r="G28" s="16">
        <f>G5*Assumptions!$D5</f>
        <v>8.408080401</v>
      </c>
      <c r="H28" s="16">
        <f>H5*Assumptions!$D5</f>
        <v>8.492161205</v>
      </c>
      <c r="I28" s="16">
        <f>I5*Assumptions!$D5</f>
        <v>8.577082817</v>
      </c>
      <c r="J28" s="16">
        <f>J5*Assumptions!$D5</f>
        <v>8.662853645</v>
      </c>
      <c r="K28" s="16">
        <f>K5*Assumptions!$D5</f>
        <v>8.749482181</v>
      </c>
      <c r="L28" s="16">
        <f>L5*Assumptions!$D5</f>
        <v>8.836977003</v>
      </c>
      <c r="M28" s="16">
        <f>M5*Assumptions!$D5</f>
        <v>8.925346773</v>
      </c>
      <c r="N28" s="16">
        <f>N5*Assumptions!$D5</f>
        <v>9.014600241</v>
      </c>
      <c r="O28" s="16">
        <f>O5*Assumptions!$D5</f>
        <v>9.104746243</v>
      </c>
      <c r="P28" s="16">
        <f>P5*Assumptions!$D5</f>
        <v>9.195793706</v>
      </c>
      <c r="Q28" s="16">
        <f>Q5*Assumptions!$D5</f>
        <v>9.287751643</v>
      </c>
      <c r="R28" s="16">
        <f>R5*Assumptions!$D5</f>
        <v>9.380629159</v>
      </c>
      <c r="S28" s="16">
        <f>S5*Assumptions!$D5</f>
        <v>9.474435451</v>
      </c>
      <c r="T28" s="16">
        <f>T5*Assumptions!$D5</f>
        <v>9.569179805</v>
      </c>
      <c r="U28" s="16">
        <f>U5*Assumptions!$D5</f>
        <v>9.664871604</v>
      </c>
      <c r="V28" s="16">
        <f>V5*Assumptions!$D5</f>
        <v>9.76152032</v>
      </c>
      <c r="W28" s="16">
        <f>W5*Assumptions!$D5</f>
        <v>9.859135523</v>
      </c>
      <c r="X28" s="16">
        <f>X5*Assumptions!$D5</f>
        <v>9.957726878</v>
      </c>
      <c r="Y28" s="16">
        <f>Y5*Assumptions!$D5</f>
        <v>10.05730415</v>
      </c>
    </row>
    <row r="29">
      <c r="A29" s="8" t="str">
        <f t="shared" si="3"/>
        <v>Orange Cake</v>
      </c>
      <c r="B29" s="16">
        <f>B6*Assumptions!$D6</f>
        <v>2</v>
      </c>
      <c r="C29" s="16">
        <f>C6*Assumptions!$D6</f>
        <v>2.02</v>
      </c>
      <c r="D29" s="16">
        <f>D6*Assumptions!$D6</f>
        <v>2.0402</v>
      </c>
      <c r="E29" s="16">
        <f>E6*Assumptions!$D6</f>
        <v>2.060602</v>
      </c>
      <c r="F29" s="16">
        <f>F6*Assumptions!$D6</f>
        <v>2.08120802</v>
      </c>
      <c r="G29" s="16">
        <f>G6*Assumptions!$D6</f>
        <v>2.1020201</v>
      </c>
      <c r="H29" s="16">
        <f>H6*Assumptions!$D6</f>
        <v>2.123040301</v>
      </c>
      <c r="I29" s="16">
        <f>I6*Assumptions!$D6</f>
        <v>2.144270704</v>
      </c>
      <c r="J29" s="16">
        <f>J6*Assumptions!$D6</f>
        <v>2.165713411</v>
      </c>
      <c r="K29" s="16">
        <f>K6*Assumptions!$D6</f>
        <v>2.187370545</v>
      </c>
      <c r="L29" s="16">
        <f>L6*Assumptions!$D6</f>
        <v>2.209244251</v>
      </c>
      <c r="M29" s="16">
        <f>M6*Assumptions!$D6</f>
        <v>2.231336693</v>
      </c>
      <c r="N29" s="16">
        <f>N6*Assumptions!$D6</f>
        <v>2.25365006</v>
      </c>
      <c r="O29" s="16">
        <f>O6*Assumptions!$D6</f>
        <v>2.276186561</v>
      </c>
      <c r="P29" s="16">
        <f>P6*Assumptions!$D6</f>
        <v>2.298948426</v>
      </c>
      <c r="Q29" s="16">
        <f>Q6*Assumptions!$D6</f>
        <v>2.321937911</v>
      </c>
      <c r="R29" s="16">
        <f>R6*Assumptions!$D6</f>
        <v>2.34515729</v>
      </c>
      <c r="S29" s="16">
        <f>S6*Assumptions!$D6</f>
        <v>2.368608863</v>
      </c>
      <c r="T29" s="16">
        <f>T6*Assumptions!$D6</f>
        <v>2.392294951</v>
      </c>
      <c r="U29" s="16">
        <f>U6*Assumptions!$D6</f>
        <v>2.416217901</v>
      </c>
      <c r="V29" s="16">
        <f>V6*Assumptions!$D6</f>
        <v>2.44038008</v>
      </c>
      <c r="W29" s="16">
        <f>W6*Assumptions!$D6</f>
        <v>2.464783881</v>
      </c>
      <c r="X29" s="16">
        <f>X6*Assumptions!$D6</f>
        <v>2.48943172</v>
      </c>
      <c r="Y29" s="16">
        <f>Y6*Assumptions!$D6</f>
        <v>2.514326037</v>
      </c>
    </row>
    <row r="30">
      <c r="A30" s="8" t="str">
        <f t="shared" si="3"/>
        <v>Fruit Blast Cake</v>
      </c>
      <c r="B30" s="16">
        <f>B7*Assumptions!$D7</f>
        <v>12</v>
      </c>
      <c r="C30" s="16">
        <f>C7*Assumptions!$D7</f>
        <v>12.24</v>
      </c>
      <c r="D30" s="16">
        <f>D7*Assumptions!$D7</f>
        <v>12.4848</v>
      </c>
      <c r="E30" s="16">
        <f>E7*Assumptions!$D7</f>
        <v>12.734496</v>
      </c>
      <c r="F30" s="16">
        <f>F7*Assumptions!$D7</f>
        <v>12.98918592</v>
      </c>
      <c r="G30" s="16">
        <f>G7*Assumptions!$D7</f>
        <v>13.24896964</v>
      </c>
      <c r="H30" s="16">
        <f>H7*Assumptions!$D7</f>
        <v>13.51394903</v>
      </c>
      <c r="I30" s="16">
        <f>I7*Assumptions!$D7</f>
        <v>13.78422801</v>
      </c>
      <c r="J30" s="16">
        <f>J7*Assumptions!$D7</f>
        <v>14.05991257</v>
      </c>
      <c r="K30" s="16">
        <f>K7*Assumptions!$D7</f>
        <v>14.34111082</v>
      </c>
      <c r="L30" s="16">
        <f>L7*Assumptions!$D7</f>
        <v>14.62793304</v>
      </c>
      <c r="M30" s="16">
        <f>M7*Assumptions!$D7</f>
        <v>14.9204917</v>
      </c>
      <c r="N30" s="16">
        <f>N7*Assumptions!$D7</f>
        <v>15.21890153</v>
      </c>
      <c r="O30" s="16">
        <f>O7*Assumptions!$D7</f>
        <v>15.52327957</v>
      </c>
      <c r="P30" s="16">
        <f>P7*Assumptions!$D7</f>
        <v>15.83374516</v>
      </c>
      <c r="Q30" s="16">
        <f>Q7*Assumptions!$D7</f>
        <v>16.15042006</v>
      </c>
      <c r="R30" s="16">
        <f>R7*Assumptions!$D7</f>
        <v>16.47342846</v>
      </c>
      <c r="S30" s="16">
        <f>S7*Assumptions!$D7</f>
        <v>16.80289703</v>
      </c>
      <c r="T30" s="16">
        <f>T7*Assumptions!$D7</f>
        <v>17.13895497</v>
      </c>
      <c r="U30" s="16">
        <f>U7*Assumptions!$D7</f>
        <v>17.48173407</v>
      </c>
      <c r="V30" s="16">
        <f>V7*Assumptions!$D7</f>
        <v>17.83136875</v>
      </c>
      <c r="W30" s="16">
        <f>W7*Assumptions!$D7</f>
        <v>18.18799613</v>
      </c>
      <c r="X30" s="16">
        <f>X7*Assumptions!$D7</f>
        <v>18.55175605</v>
      </c>
      <c r="Y30" s="16">
        <f>Y7*Assumptions!$D7</f>
        <v>18.92279117</v>
      </c>
    </row>
    <row r="31">
      <c r="A31" s="8" t="str">
        <f t="shared" si="3"/>
        <v>Choco Blast Cake</v>
      </c>
      <c r="B31" s="16">
        <f>B8*Assumptions!$D8</f>
        <v>27</v>
      </c>
      <c r="C31" s="16">
        <f>C8*Assumptions!$D8</f>
        <v>27.81</v>
      </c>
      <c r="D31" s="16">
        <f>D8*Assumptions!$D8</f>
        <v>28.6443</v>
      </c>
      <c r="E31" s="16">
        <f>E8*Assumptions!$D8</f>
        <v>29.503629</v>
      </c>
      <c r="F31" s="16">
        <f>F8*Assumptions!$D8</f>
        <v>30.38873787</v>
      </c>
      <c r="G31" s="16">
        <f>G8*Assumptions!$D8</f>
        <v>31.30040001</v>
      </c>
      <c r="H31" s="16">
        <f>H8*Assumptions!$D8</f>
        <v>32.23941201</v>
      </c>
      <c r="I31" s="16">
        <f>I8*Assumptions!$D8</f>
        <v>33.20659437</v>
      </c>
      <c r="J31" s="16">
        <f>J8*Assumptions!$D8</f>
        <v>34.2027922</v>
      </c>
      <c r="K31" s="16">
        <f>K8*Assumptions!$D8</f>
        <v>35.22887596</v>
      </c>
      <c r="L31" s="16">
        <f>L8*Assumptions!$D8</f>
        <v>36.28574224</v>
      </c>
      <c r="M31" s="16">
        <f>M8*Assumptions!$D8</f>
        <v>37.37431451</v>
      </c>
      <c r="N31" s="16">
        <f>N8*Assumptions!$D8</f>
        <v>38.49554394</v>
      </c>
      <c r="O31" s="16">
        <f>O8*Assumptions!$D8</f>
        <v>39.65041026</v>
      </c>
      <c r="P31" s="16">
        <f>P8*Assumptions!$D8</f>
        <v>40.83992257</v>
      </c>
      <c r="Q31" s="16">
        <f>Q8*Assumptions!$D8</f>
        <v>42.06512025</v>
      </c>
      <c r="R31" s="16">
        <f>R8*Assumptions!$D8</f>
        <v>43.32707386</v>
      </c>
      <c r="S31" s="16">
        <f>S8*Assumptions!$D8</f>
        <v>44.62688607</v>
      </c>
      <c r="T31" s="16">
        <f>T8*Assumptions!$D8</f>
        <v>45.96569265</v>
      </c>
      <c r="U31" s="16">
        <f>U8*Assumptions!$D8</f>
        <v>47.34466343</v>
      </c>
      <c r="V31" s="16">
        <f>V8*Assumptions!$D8</f>
        <v>48.76500334</v>
      </c>
      <c r="W31" s="16">
        <f>W8*Assumptions!$D8</f>
        <v>50.22795344</v>
      </c>
      <c r="X31" s="16">
        <f>X8*Assumptions!$D8</f>
        <v>51.73479204</v>
      </c>
      <c r="Y31" s="16">
        <f>Y8*Assumptions!$D8</f>
        <v>53.2868358</v>
      </c>
    </row>
    <row r="32">
      <c r="A32" s="13" t="s">
        <v>56</v>
      </c>
      <c r="B32" s="17"/>
      <c r="C32" s="17"/>
      <c r="D32" s="17"/>
      <c r="E32" s="17"/>
      <c r="F32" s="17"/>
      <c r="G32" s="17"/>
      <c r="H32" s="17"/>
      <c r="I32" s="17"/>
      <c r="J32" s="17"/>
      <c r="K32" s="17"/>
      <c r="L32" s="17"/>
      <c r="M32" s="17"/>
      <c r="N32" s="17"/>
      <c r="O32" s="17"/>
      <c r="P32" s="17"/>
      <c r="Q32" s="17"/>
      <c r="R32" s="17"/>
      <c r="S32" s="17"/>
      <c r="T32" s="17"/>
      <c r="U32" s="17"/>
      <c r="V32" s="17"/>
      <c r="W32" s="17"/>
      <c r="X32" s="17"/>
      <c r="Y32" s="17"/>
    </row>
    <row r="33">
      <c r="A33" s="8" t="str">
        <f t="shared" ref="A33:A38" si="4">A26</f>
        <v>Fruit Cake</v>
      </c>
      <c r="B33" s="16">
        <f>B3*Assumptions!$E3</f>
        <v>18</v>
      </c>
      <c r="C33" s="16">
        <f>C3*Assumptions!$E3</f>
        <v>18.54</v>
      </c>
      <c r="D33" s="16">
        <f>D3*Assumptions!$E3</f>
        <v>19.0962</v>
      </c>
      <c r="E33" s="16">
        <f>E3*Assumptions!$E3</f>
        <v>19.669086</v>
      </c>
      <c r="F33" s="16">
        <f>F3*Assumptions!$E3</f>
        <v>20.25915858</v>
      </c>
      <c r="G33" s="16">
        <f>G3*Assumptions!$E3</f>
        <v>20.86693334</v>
      </c>
      <c r="H33" s="16">
        <f>H3*Assumptions!$E3</f>
        <v>21.49294134</v>
      </c>
      <c r="I33" s="16">
        <f>I3*Assumptions!$E3</f>
        <v>22.13772958</v>
      </c>
      <c r="J33" s="16">
        <f>J3*Assumptions!$E3</f>
        <v>22.80186146</v>
      </c>
      <c r="K33" s="16">
        <f>K3*Assumptions!$E3</f>
        <v>23.48591731</v>
      </c>
      <c r="L33" s="16">
        <f>L3*Assumptions!$E3</f>
        <v>24.19049483</v>
      </c>
      <c r="M33" s="16">
        <f>M3*Assumptions!$E3</f>
        <v>24.91620967</v>
      </c>
      <c r="N33" s="16">
        <f>N3*Assumptions!$E3</f>
        <v>25.66369596</v>
      </c>
      <c r="O33" s="16">
        <f>O3*Assumptions!$E3</f>
        <v>26.43360684</v>
      </c>
      <c r="P33" s="16">
        <f>P3*Assumptions!$E3</f>
        <v>27.22661505</v>
      </c>
      <c r="Q33" s="16">
        <f>Q3*Assumptions!$E3</f>
        <v>28.0434135</v>
      </c>
      <c r="R33" s="16">
        <f>R3*Assumptions!$E3</f>
        <v>28.8847159</v>
      </c>
      <c r="S33" s="16">
        <f>S3*Assumptions!$E3</f>
        <v>29.75125738</v>
      </c>
      <c r="T33" s="16">
        <f>T3*Assumptions!$E3</f>
        <v>30.6437951</v>
      </c>
      <c r="U33" s="16">
        <f>U3*Assumptions!$E3</f>
        <v>31.56310896</v>
      </c>
      <c r="V33" s="16">
        <f>V3*Assumptions!$E3</f>
        <v>32.51000222</v>
      </c>
      <c r="W33" s="16">
        <f>W3*Assumptions!$E3</f>
        <v>33.48530229</v>
      </c>
      <c r="X33" s="16">
        <f>X3*Assumptions!$E3</f>
        <v>34.48986136</v>
      </c>
      <c r="Y33" s="16">
        <f>Y3*Assumptions!$E3</f>
        <v>35.5245572</v>
      </c>
    </row>
    <row r="34">
      <c r="A34" s="8" t="str">
        <f t="shared" si="4"/>
        <v>Choco Cake</v>
      </c>
      <c r="B34" s="16">
        <f>B4*Assumptions!$E4</f>
        <v>0</v>
      </c>
      <c r="C34" s="16">
        <f>C4*Assumptions!$E4</f>
        <v>0</v>
      </c>
      <c r="D34" s="16">
        <f>D4*Assumptions!$E4</f>
        <v>0</v>
      </c>
      <c r="E34" s="16">
        <f>E4*Assumptions!$E4</f>
        <v>0</v>
      </c>
      <c r="F34" s="16">
        <f>F4*Assumptions!$E4</f>
        <v>0</v>
      </c>
      <c r="G34" s="16">
        <f>G4*Assumptions!$E4</f>
        <v>0</v>
      </c>
      <c r="H34" s="16">
        <f>H4*Assumptions!$E4</f>
        <v>0</v>
      </c>
      <c r="I34" s="16">
        <f>I4*Assumptions!$E4</f>
        <v>0</v>
      </c>
      <c r="J34" s="16">
        <f>J4*Assumptions!$E4</f>
        <v>0</v>
      </c>
      <c r="K34" s="16">
        <f>K4*Assumptions!$E4</f>
        <v>0</v>
      </c>
      <c r="L34" s="16">
        <f>L4*Assumptions!$E4</f>
        <v>0</v>
      </c>
      <c r="M34" s="16">
        <f>M4*Assumptions!$E4</f>
        <v>0</v>
      </c>
      <c r="N34" s="16">
        <f>N4*Assumptions!$E4</f>
        <v>0</v>
      </c>
      <c r="O34" s="16">
        <f>O4*Assumptions!$E4</f>
        <v>0</v>
      </c>
      <c r="P34" s="16">
        <f>P4*Assumptions!$E4</f>
        <v>0</v>
      </c>
      <c r="Q34" s="16">
        <f>Q4*Assumptions!$E4</f>
        <v>0</v>
      </c>
      <c r="R34" s="16">
        <f>R4*Assumptions!$E4</f>
        <v>0</v>
      </c>
      <c r="S34" s="16">
        <f>S4*Assumptions!$E4</f>
        <v>0</v>
      </c>
      <c r="T34" s="16">
        <f>T4*Assumptions!$E4</f>
        <v>0</v>
      </c>
      <c r="U34" s="16">
        <f>U4*Assumptions!$E4</f>
        <v>0</v>
      </c>
      <c r="V34" s="16">
        <f>V4*Assumptions!$E4</f>
        <v>0</v>
      </c>
      <c r="W34" s="16">
        <f>W4*Assumptions!$E4</f>
        <v>0</v>
      </c>
      <c r="X34" s="16">
        <f>X4*Assumptions!$E4</f>
        <v>0</v>
      </c>
      <c r="Y34" s="16">
        <f>Y4*Assumptions!$E4</f>
        <v>0</v>
      </c>
    </row>
    <row r="35">
      <c r="A35" s="8" t="str">
        <f t="shared" si="4"/>
        <v>Pineapple Cake</v>
      </c>
      <c r="B35" s="16">
        <f>B5*Assumptions!$E5</f>
        <v>0</v>
      </c>
      <c r="C35" s="16">
        <f>C5*Assumptions!$E5</f>
        <v>0</v>
      </c>
      <c r="D35" s="16">
        <f>D5*Assumptions!$E5</f>
        <v>0</v>
      </c>
      <c r="E35" s="16">
        <f>E5*Assumptions!$E5</f>
        <v>0</v>
      </c>
      <c r="F35" s="16">
        <f>F5*Assumptions!$E5</f>
        <v>0</v>
      </c>
      <c r="G35" s="16">
        <f>G5*Assumptions!$E5</f>
        <v>0</v>
      </c>
      <c r="H35" s="16">
        <f>H5*Assumptions!$E5</f>
        <v>0</v>
      </c>
      <c r="I35" s="16">
        <f>I5*Assumptions!$E5</f>
        <v>0</v>
      </c>
      <c r="J35" s="16">
        <f>J5*Assumptions!$E5</f>
        <v>0</v>
      </c>
      <c r="K35" s="16">
        <f>K5*Assumptions!$E5</f>
        <v>0</v>
      </c>
      <c r="L35" s="16">
        <f>L5*Assumptions!$E5</f>
        <v>0</v>
      </c>
      <c r="M35" s="16">
        <f>M5*Assumptions!$E5</f>
        <v>0</v>
      </c>
      <c r="N35" s="16">
        <f>N5*Assumptions!$E5</f>
        <v>0</v>
      </c>
      <c r="O35" s="16">
        <f>O5*Assumptions!$E5</f>
        <v>0</v>
      </c>
      <c r="P35" s="16">
        <f>P5*Assumptions!$E5</f>
        <v>0</v>
      </c>
      <c r="Q35" s="16">
        <f>Q5*Assumptions!$E5</f>
        <v>0</v>
      </c>
      <c r="R35" s="16">
        <f>R5*Assumptions!$E5</f>
        <v>0</v>
      </c>
      <c r="S35" s="16">
        <f>S5*Assumptions!$E5</f>
        <v>0</v>
      </c>
      <c r="T35" s="16">
        <f>T5*Assumptions!$E5</f>
        <v>0</v>
      </c>
      <c r="U35" s="16">
        <f>U5*Assumptions!$E5</f>
        <v>0</v>
      </c>
      <c r="V35" s="16">
        <f>V5*Assumptions!$E5</f>
        <v>0</v>
      </c>
      <c r="W35" s="16">
        <f>W5*Assumptions!$E5</f>
        <v>0</v>
      </c>
      <c r="X35" s="16">
        <f>X5*Assumptions!$E5</f>
        <v>0</v>
      </c>
      <c r="Y35" s="16">
        <f>Y5*Assumptions!$E5</f>
        <v>0</v>
      </c>
    </row>
    <row r="36">
      <c r="A36" s="8" t="str">
        <f t="shared" si="4"/>
        <v>Orange Cake</v>
      </c>
      <c r="B36" s="16">
        <f>B6*Assumptions!$E6</f>
        <v>0</v>
      </c>
      <c r="C36" s="16">
        <f>C6*Assumptions!$E6</f>
        <v>0</v>
      </c>
      <c r="D36" s="16">
        <f>D6*Assumptions!$E6</f>
        <v>0</v>
      </c>
      <c r="E36" s="16">
        <f>E6*Assumptions!$E6</f>
        <v>0</v>
      </c>
      <c r="F36" s="16">
        <f>F6*Assumptions!$E6</f>
        <v>0</v>
      </c>
      <c r="G36" s="16">
        <f>G6*Assumptions!$E6</f>
        <v>0</v>
      </c>
      <c r="H36" s="16">
        <f>H6*Assumptions!$E6</f>
        <v>0</v>
      </c>
      <c r="I36" s="16">
        <f>I6*Assumptions!$E6</f>
        <v>0</v>
      </c>
      <c r="J36" s="16">
        <f>J6*Assumptions!$E6</f>
        <v>0</v>
      </c>
      <c r="K36" s="16">
        <f>K6*Assumptions!$E6</f>
        <v>0</v>
      </c>
      <c r="L36" s="16">
        <f>L6*Assumptions!$E6</f>
        <v>0</v>
      </c>
      <c r="M36" s="16">
        <f>M6*Assumptions!$E6</f>
        <v>0</v>
      </c>
      <c r="N36" s="16">
        <f>N6*Assumptions!$E6</f>
        <v>0</v>
      </c>
      <c r="O36" s="16">
        <f>O6*Assumptions!$E6</f>
        <v>0</v>
      </c>
      <c r="P36" s="16">
        <f>P6*Assumptions!$E6</f>
        <v>0</v>
      </c>
      <c r="Q36" s="16">
        <f>Q6*Assumptions!$E6</f>
        <v>0</v>
      </c>
      <c r="R36" s="16">
        <f>R6*Assumptions!$E6</f>
        <v>0</v>
      </c>
      <c r="S36" s="16">
        <f>S6*Assumptions!$E6</f>
        <v>0</v>
      </c>
      <c r="T36" s="16">
        <f>T6*Assumptions!$E6</f>
        <v>0</v>
      </c>
      <c r="U36" s="16">
        <f>U6*Assumptions!$E6</f>
        <v>0</v>
      </c>
      <c r="V36" s="16">
        <f>V6*Assumptions!$E6</f>
        <v>0</v>
      </c>
      <c r="W36" s="16">
        <f>W6*Assumptions!$E6</f>
        <v>0</v>
      </c>
      <c r="X36" s="16">
        <f>X6*Assumptions!$E6</f>
        <v>0</v>
      </c>
      <c r="Y36" s="16">
        <f>Y6*Assumptions!$E6</f>
        <v>0</v>
      </c>
    </row>
    <row r="37">
      <c r="A37" s="8" t="str">
        <f t="shared" si="4"/>
        <v>Fruit Blast Cake</v>
      </c>
      <c r="B37" s="16">
        <f>B7*Assumptions!$E7</f>
        <v>24</v>
      </c>
      <c r="C37" s="16">
        <f>C7*Assumptions!$E7</f>
        <v>24.48</v>
      </c>
      <c r="D37" s="16">
        <f>D7*Assumptions!$E7</f>
        <v>24.9696</v>
      </c>
      <c r="E37" s="16">
        <f>E7*Assumptions!$E7</f>
        <v>25.468992</v>
      </c>
      <c r="F37" s="16">
        <f>F7*Assumptions!$E7</f>
        <v>25.97837184</v>
      </c>
      <c r="G37" s="16">
        <f>G7*Assumptions!$E7</f>
        <v>26.49793928</v>
      </c>
      <c r="H37" s="16">
        <f>H7*Assumptions!$E7</f>
        <v>27.02789806</v>
      </c>
      <c r="I37" s="16">
        <f>I7*Assumptions!$E7</f>
        <v>27.56845602</v>
      </c>
      <c r="J37" s="16">
        <f>J7*Assumptions!$E7</f>
        <v>28.11982514</v>
      </c>
      <c r="K37" s="16">
        <f>K7*Assumptions!$E7</f>
        <v>28.68222165</v>
      </c>
      <c r="L37" s="16">
        <f>L7*Assumptions!$E7</f>
        <v>29.25586608</v>
      </c>
      <c r="M37" s="16">
        <f>M7*Assumptions!$E7</f>
        <v>29.8409834</v>
      </c>
      <c r="N37" s="16">
        <f>N7*Assumptions!$E7</f>
        <v>30.43780307</v>
      </c>
      <c r="O37" s="16">
        <f>O7*Assumptions!$E7</f>
        <v>31.04655913</v>
      </c>
      <c r="P37" s="16">
        <f>P7*Assumptions!$E7</f>
        <v>31.66749031</v>
      </c>
      <c r="Q37" s="16">
        <f>Q7*Assumptions!$E7</f>
        <v>32.30084012</v>
      </c>
      <c r="R37" s="16">
        <f>R7*Assumptions!$E7</f>
        <v>32.94685692</v>
      </c>
      <c r="S37" s="16">
        <f>S7*Assumptions!$E7</f>
        <v>33.60579406</v>
      </c>
      <c r="T37" s="16">
        <f>T7*Assumptions!$E7</f>
        <v>34.27790994</v>
      </c>
      <c r="U37" s="16">
        <f>U7*Assumptions!$E7</f>
        <v>34.96346814</v>
      </c>
      <c r="V37" s="16">
        <f>V7*Assumptions!$E7</f>
        <v>35.6627375</v>
      </c>
      <c r="W37" s="16">
        <f>W7*Assumptions!$E7</f>
        <v>36.37599225</v>
      </c>
      <c r="X37" s="16">
        <f>X7*Assumptions!$E7</f>
        <v>37.1035121</v>
      </c>
      <c r="Y37" s="16">
        <f>Y7*Assumptions!$E7</f>
        <v>37.84558234</v>
      </c>
    </row>
    <row r="38">
      <c r="A38" s="8" t="str">
        <f t="shared" si="4"/>
        <v>Choco Blast Cake</v>
      </c>
      <c r="B38" s="16">
        <f>B8*Assumptions!$E8</f>
        <v>0</v>
      </c>
      <c r="C38" s="16">
        <f>C8*Assumptions!$E8</f>
        <v>0</v>
      </c>
      <c r="D38" s="16">
        <f>D8*Assumptions!$E8</f>
        <v>0</v>
      </c>
      <c r="E38" s="16">
        <f>E8*Assumptions!$E8</f>
        <v>0</v>
      </c>
      <c r="F38" s="16">
        <f>F8*Assumptions!$E8</f>
        <v>0</v>
      </c>
      <c r="G38" s="16">
        <f>G8*Assumptions!$E8</f>
        <v>0</v>
      </c>
      <c r="H38" s="16">
        <f>H8*Assumptions!$E8</f>
        <v>0</v>
      </c>
      <c r="I38" s="16">
        <f>I8*Assumptions!$E8</f>
        <v>0</v>
      </c>
      <c r="J38" s="16">
        <f>J8*Assumptions!$E8</f>
        <v>0</v>
      </c>
      <c r="K38" s="16">
        <f>K8*Assumptions!$E8</f>
        <v>0</v>
      </c>
      <c r="L38" s="16">
        <f>L8*Assumptions!$E8</f>
        <v>0</v>
      </c>
      <c r="M38" s="16">
        <f>M8*Assumptions!$E8</f>
        <v>0</v>
      </c>
      <c r="N38" s="16">
        <f>N8*Assumptions!$E8</f>
        <v>0</v>
      </c>
      <c r="O38" s="16">
        <f>O8*Assumptions!$E8</f>
        <v>0</v>
      </c>
      <c r="P38" s="16">
        <f>P8*Assumptions!$E8</f>
        <v>0</v>
      </c>
      <c r="Q38" s="16">
        <f>Q8*Assumptions!$E8</f>
        <v>0</v>
      </c>
      <c r="R38" s="16">
        <f>R8*Assumptions!$E8</f>
        <v>0</v>
      </c>
      <c r="S38" s="16">
        <f>S8*Assumptions!$E8</f>
        <v>0</v>
      </c>
      <c r="T38" s="16">
        <f>T8*Assumptions!$E8</f>
        <v>0</v>
      </c>
      <c r="U38" s="16">
        <f>U8*Assumptions!$E8</f>
        <v>0</v>
      </c>
      <c r="V38" s="16">
        <f>V8*Assumptions!$E8</f>
        <v>0</v>
      </c>
      <c r="W38" s="16">
        <f>W8*Assumptions!$E8</f>
        <v>0</v>
      </c>
      <c r="X38" s="16">
        <f>X8*Assumptions!$E8</f>
        <v>0</v>
      </c>
      <c r="Y38" s="16">
        <f>Y8*Assumptions!$E8</f>
        <v>0</v>
      </c>
    </row>
    <row r="39">
      <c r="A39" s="13" t="s">
        <v>17</v>
      </c>
      <c r="B39" s="17"/>
      <c r="C39" s="17"/>
      <c r="D39" s="17"/>
      <c r="E39" s="17"/>
      <c r="F39" s="17"/>
      <c r="G39" s="17"/>
      <c r="H39" s="17"/>
      <c r="I39" s="17"/>
      <c r="J39" s="17"/>
      <c r="K39" s="17"/>
      <c r="L39" s="17"/>
      <c r="M39" s="17"/>
      <c r="N39" s="17"/>
      <c r="O39" s="17"/>
      <c r="P39" s="17"/>
      <c r="Q39" s="17"/>
      <c r="R39" s="17"/>
      <c r="S39" s="17"/>
      <c r="T39" s="17"/>
      <c r="U39" s="17"/>
      <c r="V39" s="17"/>
      <c r="W39" s="17"/>
      <c r="X39" s="17"/>
      <c r="Y39" s="17"/>
    </row>
    <row r="40">
      <c r="A40" s="8" t="str">
        <f t="shared" ref="A40:A45" si="5">A33</f>
        <v>Fruit Cake</v>
      </c>
      <c r="B40" s="16">
        <f>B3*Assumptions!$F3</f>
        <v>0.9</v>
      </c>
      <c r="C40" s="16">
        <f>C3*Assumptions!$F3</f>
        <v>0.927</v>
      </c>
      <c r="D40" s="16">
        <f>D3*Assumptions!$F3</f>
        <v>0.95481</v>
      </c>
      <c r="E40" s="16">
        <f>E3*Assumptions!$F3</f>
        <v>0.9834543</v>
      </c>
      <c r="F40" s="16">
        <f>F3*Assumptions!$F3</f>
        <v>1.012957929</v>
      </c>
      <c r="G40" s="16">
        <f>G3*Assumptions!$F3</f>
        <v>1.043346667</v>
      </c>
      <c r="H40" s="16">
        <f>H3*Assumptions!$F3</f>
        <v>1.074647067</v>
      </c>
      <c r="I40" s="16">
        <f>I3*Assumptions!$F3</f>
        <v>1.106886479</v>
      </c>
      <c r="J40" s="16">
        <f>J3*Assumptions!$F3</f>
        <v>1.140093073</v>
      </c>
      <c r="K40" s="16">
        <f>K3*Assumptions!$F3</f>
        <v>1.174295865</v>
      </c>
      <c r="L40" s="16">
        <f>L3*Assumptions!$F3</f>
        <v>1.209524741</v>
      </c>
      <c r="M40" s="16">
        <f>M3*Assumptions!$F3</f>
        <v>1.245810484</v>
      </c>
      <c r="N40" s="16">
        <f>N3*Assumptions!$F3</f>
        <v>1.283184798</v>
      </c>
      <c r="O40" s="16">
        <f>O3*Assumptions!$F3</f>
        <v>1.321680342</v>
      </c>
      <c r="P40" s="16">
        <f>P3*Assumptions!$F3</f>
        <v>1.361330752</v>
      </c>
      <c r="Q40" s="16">
        <f>Q3*Assumptions!$F3</f>
        <v>1.402170675</v>
      </c>
      <c r="R40" s="16">
        <f>R3*Assumptions!$F3</f>
        <v>1.444235795</v>
      </c>
      <c r="S40" s="16">
        <f>S3*Assumptions!$F3</f>
        <v>1.487562869</v>
      </c>
      <c r="T40" s="16">
        <f>T3*Assumptions!$F3</f>
        <v>1.532189755</v>
      </c>
      <c r="U40" s="16">
        <f>U3*Assumptions!$F3</f>
        <v>1.578155448</v>
      </c>
      <c r="V40" s="16">
        <f>V3*Assumptions!$F3</f>
        <v>1.625500111</v>
      </c>
      <c r="W40" s="16">
        <f>W3*Assumptions!$F3</f>
        <v>1.674265115</v>
      </c>
      <c r="X40" s="16">
        <f>X3*Assumptions!$F3</f>
        <v>1.724493068</v>
      </c>
      <c r="Y40" s="16">
        <f>Y3*Assumptions!$F3</f>
        <v>1.77622786</v>
      </c>
    </row>
    <row r="41">
      <c r="A41" s="8" t="str">
        <f t="shared" si="5"/>
        <v>Choco Cake</v>
      </c>
      <c r="B41" s="16">
        <f>B4*Assumptions!$F4</f>
        <v>0</v>
      </c>
      <c r="C41" s="16">
        <f>C4*Assumptions!$F4</f>
        <v>0</v>
      </c>
      <c r="D41" s="16">
        <f>D4*Assumptions!$F4</f>
        <v>0</v>
      </c>
      <c r="E41" s="16">
        <f>E4*Assumptions!$F4</f>
        <v>0</v>
      </c>
      <c r="F41" s="16">
        <f>F4*Assumptions!$F4</f>
        <v>0</v>
      </c>
      <c r="G41" s="16">
        <f>G4*Assumptions!$F4</f>
        <v>0</v>
      </c>
      <c r="H41" s="16">
        <f>H4*Assumptions!$F4</f>
        <v>0</v>
      </c>
      <c r="I41" s="16">
        <f>I4*Assumptions!$F4</f>
        <v>0</v>
      </c>
      <c r="J41" s="16">
        <f>J4*Assumptions!$F4</f>
        <v>0</v>
      </c>
      <c r="K41" s="16">
        <f>K4*Assumptions!$F4</f>
        <v>0</v>
      </c>
      <c r="L41" s="16">
        <f>L4*Assumptions!$F4</f>
        <v>0</v>
      </c>
      <c r="M41" s="16">
        <f>M4*Assumptions!$F4</f>
        <v>0</v>
      </c>
      <c r="N41" s="16">
        <f>N4*Assumptions!$F4</f>
        <v>0</v>
      </c>
      <c r="O41" s="16">
        <f>O4*Assumptions!$F4</f>
        <v>0</v>
      </c>
      <c r="P41" s="16">
        <f>P4*Assumptions!$F4</f>
        <v>0</v>
      </c>
      <c r="Q41" s="16">
        <f>Q4*Assumptions!$F4</f>
        <v>0</v>
      </c>
      <c r="R41" s="16">
        <f>R4*Assumptions!$F4</f>
        <v>0</v>
      </c>
      <c r="S41" s="16">
        <f>S4*Assumptions!$F4</f>
        <v>0</v>
      </c>
      <c r="T41" s="16">
        <f>T4*Assumptions!$F4</f>
        <v>0</v>
      </c>
      <c r="U41" s="16">
        <f>U4*Assumptions!$F4</f>
        <v>0</v>
      </c>
      <c r="V41" s="16">
        <f>V4*Assumptions!$F4</f>
        <v>0</v>
      </c>
      <c r="W41" s="16">
        <f>W4*Assumptions!$F4</f>
        <v>0</v>
      </c>
      <c r="X41" s="16">
        <f>X4*Assumptions!$F4</f>
        <v>0</v>
      </c>
      <c r="Y41" s="16">
        <f>Y4*Assumptions!$F4</f>
        <v>0</v>
      </c>
    </row>
    <row r="42">
      <c r="A42" s="8" t="str">
        <f t="shared" si="5"/>
        <v>Pineapple Cake</v>
      </c>
      <c r="B42" s="16">
        <f>B5*Assumptions!$F5</f>
        <v>0.4</v>
      </c>
      <c r="C42" s="16">
        <f>C5*Assumptions!$F5</f>
        <v>0.404</v>
      </c>
      <c r="D42" s="16">
        <f>D5*Assumptions!$F5</f>
        <v>0.40804</v>
      </c>
      <c r="E42" s="16">
        <f>E5*Assumptions!$F5</f>
        <v>0.4121204</v>
      </c>
      <c r="F42" s="16">
        <f>F5*Assumptions!$F5</f>
        <v>0.416241604</v>
      </c>
      <c r="G42" s="16">
        <f>G5*Assumptions!$F5</f>
        <v>0.42040402</v>
      </c>
      <c r="H42" s="16">
        <f>H5*Assumptions!$F5</f>
        <v>0.4246080602</v>
      </c>
      <c r="I42" s="16">
        <f>I5*Assumptions!$F5</f>
        <v>0.4288541408</v>
      </c>
      <c r="J42" s="16">
        <f>J5*Assumptions!$F5</f>
        <v>0.4331426823</v>
      </c>
      <c r="K42" s="16">
        <f>K5*Assumptions!$F5</f>
        <v>0.4374741091</v>
      </c>
      <c r="L42" s="16">
        <f>L5*Assumptions!$F5</f>
        <v>0.4418488502</v>
      </c>
      <c r="M42" s="16">
        <f>M5*Assumptions!$F5</f>
        <v>0.4462673387</v>
      </c>
      <c r="N42" s="16">
        <f>N5*Assumptions!$F5</f>
        <v>0.4507300121</v>
      </c>
      <c r="O42" s="16">
        <f>O5*Assumptions!$F5</f>
        <v>0.4552373122</v>
      </c>
      <c r="P42" s="16">
        <f>P5*Assumptions!$F5</f>
        <v>0.4597896853</v>
      </c>
      <c r="Q42" s="16">
        <f>Q5*Assumptions!$F5</f>
        <v>0.4643875821</v>
      </c>
      <c r="R42" s="16">
        <f>R5*Assumptions!$F5</f>
        <v>0.469031458</v>
      </c>
      <c r="S42" s="16">
        <f>S5*Assumptions!$F5</f>
        <v>0.4737217725</v>
      </c>
      <c r="T42" s="16">
        <f>T5*Assumptions!$F5</f>
        <v>0.4784589903</v>
      </c>
      <c r="U42" s="16">
        <f>U5*Assumptions!$F5</f>
        <v>0.4832435802</v>
      </c>
      <c r="V42" s="16">
        <f>V5*Assumptions!$F5</f>
        <v>0.488076016</v>
      </c>
      <c r="W42" s="16">
        <f>W5*Assumptions!$F5</f>
        <v>0.4929567761</v>
      </c>
      <c r="X42" s="16">
        <f>X5*Assumptions!$F5</f>
        <v>0.4978863439</v>
      </c>
      <c r="Y42" s="16">
        <f>Y5*Assumptions!$F5</f>
        <v>0.5028652073</v>
      </c>
    </row>
    <row r="43">
      <c r="A43" s="8" t="str">
        <f t="shared" si="5"/>
        <v>Orange Cake</v>
      </c>
      <c r="B43" s="16">
        <f>B6*Assumptions!$F6</f>
        <v>0.1</v>
      </c>
      <c r="C43" s="16">
        <f>C6*Assumptions!$F6</f>
        <v>0.101</v>
      </c>
      <c r="D43" s="16">
        <f>D6*Assumptions!$F6</f>
        <v>0.10201</v>
      </c>
      <c r="E43" s="16">
        <f>E6*Assumptions!$F6</f>
        <v>0.1030301</v>
      </c>
      <c r="F43" s="16">
        <f>F6*Assumptions!$F6</f>
        <v>0.104060401</v>
      </c>
      <c r="G43" s="16">
        <f>G6*Assumptions!$F6</f>
        <v>0.105101005</v>
      </c>
      <c r="H43" s="16">
        <f>H6*Assumptions!$F6</f>
        <v>0.1061520151</v>
      </c>
      <c r="I43" s="16">
        <f>I6*Assumptions!$F6</f>
        <v>0.1072135352</v>
      </c>
      <c r="J43" s="16">
        <f>J6*Assumptions!$F6</f>
        <v>0.1082856706</v>
      </c>
      <c r="K43" s="16">
        <f>K6*Assumptions!$F6</f>
        <v>0.1093685273</v>
      </c>
      <c r="L43" s="16">
        <f>L6*Assumptions!$F6</f>
        <v>0.1104622125</v>
      </c>
      <c r="M43" s="16">
        <f>M6*Assumptions!$F6</f>
        <v>0.1115668347</v>
      </c>
      <c r="N43" s="16">
        <f>N6*Assumptions!$F6</f>
        <v>0.112682503</v>
      </c>
      <c r="O43" s="16">
        <f>O6*Assumptions!$F6</f>
        <v>0.113809328</v>
      </c>
      <c r="P43" s="16">
        <f>P6*Assumptions!$F6</f>
        <v>0.1149474213</v>
      </c>
      <c r="Q43" s="16">
        <f>Q6*Assumptions!$F6</f>
        <v>0.1160968955</v>
      </c>
      <c r="R43" s="16">
        <f>R6*Assumptions!$F6</f>
        <v>0.1172578645</v>
      </c>
      <c r="S43" s="16">
        <f>S6*Assumptions!$F6</f>
        <v>0.1184304431</v>
      </c>
      <c r="T43" s="16">
        <f>T6*Assumptions!$F6</f>
        <v>0.1196147476</v>
      </c>
      <c r="U43" s="16">
        <f>U6*Assumptions!$F6</f>
        <v>0.120810895</v>
      </c>
      <c r="V43" s="16">
        <f>V6*Assumptions!$F6</f>
        <v>0.122019004</v>
      </c>
      <c r="W43" s="16">
        <f>W6*Assumptions!$F6</f>
        <v>0.123239194</v>
      </c>
      <c r="X43" s="16">
        <f>X6*Assumptions!$F6</f>
        <v>0.124471586</v>
      </c>
      <c r="Y43" s="16">
        <f>Y6*Assumptions!$F6</f>
        <v>0.1257163018</v>
      </c>
    </row>
    <row r="44">
      <c r="A44" s="8" t="str">
        <f t="shared" si="5"/>
        <v>Fruit Blast Cake</v>
      </c>
      <c r="B44" s="16">
        <f>B7*Assumptions!$F7</f>
        <v>1.2</v>
      </c>
      <c r="C44" s="16">
        <f>C7*Assumptions!$F7</f>
        <v>1.224</v>
      </c>
      <c r="D44" s="16">
        <f>D7*Assumptions!$F7</f>
        <v>1.24848</v>
      </c>
      <c r="E44" s="16">
        <f>E7*Assumptions!$F7</f>
        <v>1.2734496</v>
      </c>
      <c r="F44" s="16">
        <f>F7*Assumptions!$F7</f>
        <v>1.298918592</v>
      </c>
      <c r="G44" s="16">
        <f>G7*Assumptions!$F7</f>
        <v>1.324896964</v>
      </c>
      <c r="H44" s="16">
        <f>H7*Assumptions!$F7</f>
        <v>1.351394903</v>
      </c>
      <c r="I44" s="16">
        <f>I7*Assumptions!$F7</f>
        <v>1.378422801</v>
      </c>
      <c r="J44" s="16">
        <f>J7*Assumptions!$F7</f>
        <v>1.405991257</v>
      </c>
      <c r="K44" s="16">
        <f>K7*Assumptions!$F7</f>
        <v>1.434111082</v>
      </c>
      <c r="L44" s="16">
        <f>L7*Assumptions!$F7</f>
        <v>1.462793304</v>
      </c>
      <c r="M44" s="16">
        <f>M7*Assumptions!$F7</f>
        <v>1.49204917</v>
      </c>
      <c r="N44" s="16">
        <f>N7*Assumptions!$F7</f>
        <v>1.521890153</v>
      </c>
      <c r="O44" s="16">
        <f>O7*Assumptions!$F7</f>
        <v>1.552327957</v>
      </c>
      <c r="P44" s="16">
        <f>P7*Assumptions!$F7</f>
        <v>1.583374516</v>
      </c>
      <c r="Q44" s="16">
        <f>Q7*Assumptions!$F7</f>
        <v>1.615042006</v>
      </c>
      <c r="R44" s="16">
        <f>R7*Assumptions!$F7</f>
        <v>1.647342846</v>
      </c>
      <c r="S44" s="16">
        <f>S7*Assumptions!$F7</f>
        <v>1.680289703</v>
      </c>
      <c r="T44" s="16">
        <f>T7*Assumptions!$F7</f>
        <v>1.713895497</v>
      </c>
      <c r="U44" s="16">
        <f>U7*Assumptions!$F7</f>
        <v>1.748173407</v>
      </c>
      <c r="V44" s="16">
        <f>V7*Assumptions!$F7</f>
        <v>1.783136875</v>
      </c>
      <c r="W44" s="16">
        <f>W7*Assumptions!$F7</f>
        <v>1.818799613</v>
      </c>
      <c r="X44" s="16">
        <f>X7*Assumptions!$F7</f>
        <v>1.855175605</v>
      </c>
      <c r="Y44" s="16">
        <f>Y7*Assumptions!$F7</f>
        <v>1.892279117</v>
      </c>
    </row>
    <row r="45">
      <c r="A45" s="8" t="str">
        <f t="shared" si="5"/>
        <v>Choco Blast Cake</v>
      </c>
      <c r="B45" s="16">
        <f>B8*Assumptions!$F8</f>
        <v>0</v>
      </c>
      <c r="C45" s="16">
        <f>C8*Assumptions!$F8</f>
        <v>0</v>
      </c>
      <c r="D45" s="16">
        <f>D8*Assumptions!$F8</f>
        <v>0</v>
      </c>
      <c r="E45" s="16">
        <f>E8*Assumptions!$F8</f>
        <v>0</v>
      </c>
      <c r="F45" s="16">
        <f>F8*Assumptions!$F8</f>
        <v>0</v>
      </c>
      <c r="G45" s="16">
        <f>G8*Assumptions!$F8</f>
        <v>0</v>
      </c>
      <c r="H45" s="16">
        <f>H8*Assumptions!$F8</f>
        <v>0</v>
      </c>
      <c r="I45" s="16">
        <f>I8*Assumptions!$F8</f>
        <v>0</v>
      </c>
      <c r="J45" s="16">
        <f>J8*Assumptions!$F8</f>
        <v>0</v>
      </c>
      <c r="K45" s="16">
        <f>K8*Assumptions!$F8</f>
        <v>0</v>
      </c>
      <c r="L45" s="16">
        <f>L8*Assumptions!$F8</f>
        <v>0</v>
      </c>
      <c r="M45" s="16">
        <f>M8*Assumptions!$F8</f>
        <v>0</v>
      </c>
      <c r="N45" s="16">
        <f>N8*Assumptions!$F8</f>
        <v>0</v>
      </c>
      <c r="O45" s="16">
        <f>O8*Assumptions!$F8</f>
        <v>0</v>
      </c>
      <c r="P45" s="16">
        <f>P8*Assumptions!$F8</f>
        <v>0</v>
      </c>
      <c r="Q45" s="16">
        <f>Q8*Assumptions!$F8</f>
        <v>0</v>
      </c>
      <c r="R45" s="16">
        <f>R8*Assumptions!$F8</f>
        <v>0</v>
      </c>
      <c r="S45" s="16">
        <f>S8*Assumptions!$F8</f>
        <v>0</v>
      </c>
      <c r="T45" s="16">
        <f>T8*Assumptions!$F8</f>
        <v>0</v>
      </c>
      <c r="U45" s="16">
        <f>U8*Assumptions!$F8</f>
        <v>0</v>
      </c>
      <c r="V45" s="16">
        <f>V8*Assumptions!$F8</f>
        <v>0</v>
      </c>
      <c r="W45" s="16">
        <f>W8*Assumptions!$F8</f>
        <v>0</v>
      </c>
      <c r="X45" s="16">
        <f>X8*Assumptions!$F8</f>
        <v>0</v>
      </c>
      <c r="Y45" s="16">
        <f>Y8*Assumptions!$F8</f>
        <v>0</v>
      </c>
    </row>
    <row r="46">
      <c r="A46" s="13" t="s">
        <v>57</v>
      </c>
      <c r="B46" s="8"/>
      <c r="C46" s="8"/>
      <c r="D46" s="8"/>
      <c r="E46" s="8"/>
      <c r="F46" s="8"/>
      <c r="G46" s="8"/>
      <c r="H46" s="8"/>
      <c r="I46" s="8"/>
      <c r="J46" s="8"/>
      <c r="K46" s="8"/>
      <c r="L46" s="8"/>
      <c r="M46" s="8"/>
      <c r="N46" s="8"/>
      <c r="O46" s="8"/>
      <c r="P46" s="8"/>
      <c r="Q46" s="8"/>
      <c r="R46" s="8"/>
      <c r="S46" s="8"/>
      <c r="T46" s="8"/>
      <c r="U46" s="8"/>
      <c r="V46" s="8"/>
      <c r="W46" s="8"/>
      <c r="X46" s="8"/>
      <c r="Y46" s="8"/>
    </row>
    <row r="47">
      <c r="A47" s="8" t="str">
        <f t="shared" ref="A47:A52" si="6">A40</f>
        <v>Fruit Cake</v>
      </c>
      <c r="B47" s="16">
        <f>B3*Assumptions!$G3</f>
        <v>0</v>
      </c>
      <c r="C47" s="16">
        <f>C3*Assumptions!$G3</f>
        <v>0</v>
      </c>
      <c r="D47" s="16">
        <f>D3*Assumptions!$G3</f>
        <v>0</v>
      </c>
      <c r="E47" s="16">
        <f>E3*Assumptions!$G3</f>
        <v>0</v>
      </c>
      <c r="F47" s="16">
        <f>F3*Assumptions!$G3</f>
        <v>0</v>
      </c>
      <c r="G47" s="16">
        <f>G3*Assumptions!$G3</f>
        <v>0</v>
      </c>
      <c r="H47" s="16">
        <f>H3*Assumptions!$G3</f>
        <v>0</v>
      </c>
      <c r="I47" s="16">
        <f>I3*Assumptions!$G3</f>
        <v>0</v>
      </c>
      <c r="J47" s="16">
        <f>J3*Assumptions!$G3</f>
        <v>0</v>
      </c>
      <c r="K47" s="16">
        <f>K3*Assumptions!$G3</f>
        <v>0</v>
      </c>
      <c r="L47" s="16">
        <f>L3*Assumptions!$G3</f>
        <v>0</v>
      </c>
      <c r="M47" s="16">
        <f>M3*Assumptions!$G3</f>
        <v>0</v>
      </c>
      <c r="N47" s="16">
        <f>N3*Assumptions!$G3</f>
        <v>0</v>
      </c>
      <c r="O47" s="16">
        <f>O3*Assumptions!$G3</f>
        <v>0</v>
      </c>
      <c r="P47" s="16">
        <f>P3*Assumptions!$G3</f>
        <v>0</v>
      </c>
      <c r="Q47" s="16">
        <f>Q3*Assumptions!$G3</f>
        <v>0</v>
      </c>
      <c r="R47" s="16">
        <f>R3*Assumptions!$G3</f>
        <v>0</v>
      </c>
      <c r="S47" s="16">
        <f>S3*Assumptions!$G3</f>
        <v>0</v>
      </c>
      <c r="T47" s="16">
        <f>T3*Assumptions!$G3</f>
        <v>0</v>
      </c>
      <c r="U47" s="16">
        <f>U3*Assumptions!$G3</f>
        <v>0</v>
      </c>
      <c r="V47" s="16">
        <f>V3*Assumptions!$G3</f>
        <v>0</v>
      </c>
      <c r="W47" s="16">
        <f>W3*Assumptions!$G3</f>
        <v>0</v>
      </c>
      <c r="X47" s="16">
        <f>X3*Assumptions!$G3</f>
        <v>0</v>
      </c>
      <c r="Y47" s="16">
        <f>Y3*Assumptions!$G3</f>
        <v>0</v>
      </c>
    </row>
    <row r="48">
      <c r="A48" s="8" t="str">
        <f t="shared" si="6"/>
        <v>Choco Cake</v>
      </c>
      <c r="B48" s="16">
        <f>B4*Assumptions!$G4</f>
        <v>13.2</v>
      </c>
      <c r="C48" s="16">
        <f>C4*Assumptions!$G4</f>
        <v>13.728</v>
      </c>
      <c r="D48" s="16">
        <f>D4*Assumptions!$G4</f>
        <v>14.27712</v>
      </c>
      <c r="E48" s="16">
        <f>E4*Assumptions!$G4</f>
        <v>14.8482048</v>
      </c>
      <c r="F48" s="16">
        <f>F4*Assumptions!$G4</f>
        <v>15.44213299</v>
      </c>
      <c r="G48" s="16">
        <f>G4*Assumptions!$G4</f>
        <v>16.05981831</v>
      </c>
      <c r="H48" s="16">
        <f>H4*Assumptions!$G4</f>
        <v>16.70221104</v>
      </c>
      <c r="I48" s="16">
        <f>I4*Assumptions!$G4</f>
        <v>17.37029949</v>
      </c>
      <c r="J48" s="16">
        <f>J4*Assumptions!$G4</f>
        <v>18.06511147</v>
      </c>
      <c r="K48" s="16">
        <f>K4*Assumptions!$G4</f>
        <v>18.78771592</v>
      </c>
      <c r="L48" s="16">
        <f>L4*Assumptions!$G4</f>
        <v>19.53922456</v>
      </c>
      <c r="M48" s="16">
        <f>M4*Assumptions!$G4</f>
        <v>20.32079354</v>
      </c>
      <c r="N48" s="16">
        <f>N4*Assumptions!$G4</f>
        <v>21.13362529</v>
      </c>
      <c r="O48" s="16">
        <f>O4*Assumptions!$G4</f>
        <v>21.9789703</v>
      </c>
      <c r="P48" s="16">
        <f>P4*Assumptions!$G4</f>
        <v>22.85812911</v>
      </c>
      <c r="Q48" s="16">
        <f>Q4*Assumptions!$G4</f>
        <v>23.77245427</v>
      </c>
      <c r="R48" s="16">
        <f>R4*Assumptions!$G4</f>
        <v>24.72335244</v>
      </c>
      <c r="S48" s="16">
        <f>S4*Assumptions!$G4</f>
        <v>25.71228654</v>
      </c>
      <c r="T48" s="16">
        <f>T4*Assumptions!$G4</f>
        <v>26.740778</v>
      </c>
      <c r="U48" s="16">
        <f>U4*Assumptions!$G4</f>
        <v>27.81040912</v>
      </c>
      <c r="V48" s="16">
        <f>V4*Assumptions!$G4</f>
        <v>28.92282549</v>
      </c>
      <c r="W48" s="16">
        <f>W4*Assumptions!$G4</f>
        <v>30.07973851</v>
      </c>
      <c r="X48" s="16">
        <f>X4*Assumptions!$G4</f>
        <v>31.28292805</v>
      </c>
      <c r="Y48" s="16">
        <f>Y4*Assumptions!$G4</f>
        <v>32.53424517</v>
      </c>
    </row>
    <row r="49">
      <c r="A49" s="8" t="str">
        <f t="shared" si="6"/>
        <v>Pineapple Cake</v>
      </c>
      <c r="B49" s="16">
        <f>B5*Assumptions!$G5</f>
        <v>0</v>
      </c>
      <c r="C49" s="16">
        <f>C5*Assumptions!$G5</f>
        <v>0</v>
      </c>
      <c r="D49" s="16">
        <f>D5*Assumptions!$G5</f>
        <v>0</v>
      </c>
      <c r="E49" s="16">
        <f>E5*Assumptions!$G5</f>
        <v>0</v>
      </c>
      <c r="F49" s="16">
        <f>F5*Assumptions!$G5</f>
        <v>0</v>
      </c>
      <c r="G49" s="16">
        <f>G5*Assumptions!$G5</f>
        <v>0</v>
      </c>
      <c r="H49" s="16">
        <f>H5*Assumptions!$G5</f>
        <v>0</v>
      </c>
      <c r="I49" s="16">
        <f>I5*Assumptions!$G5</f>
        <v>0</v>
      </c>
      <c r="J49" s="16">
        <f>J5*Assumptions!$G5</f>
        <v>0</v>
      </c>
      <c r="K49" s="16">
        <f>K5*Assumptions!$G5</f>
        <v>0</v>
      </c>
      <c r="L49" s="16">
        <f>L5*Assumptions!$G5</f>
        <v>0</v>
      </c>
      <c r="M49" s="16">
        <f>M5*Assumptions!$G5</f>
        <v>0</v>
      </c>
      <c r="N49" s="16">
        <f>N5*Assumptions!$G5</f>
        <v>0</v>
      </c>
      <c r="O49" s="16">
        <f>O5*Assumptions!$G5</f>
        <v>0</v>
      </c>
      <c r="P49" s="16">
        <f>P5*Assumptions!$G5</f>
        <v>0</v>
      </c>
      <c r="Q49" s="16">
        <f>Q5*Assumptions!$G5</f>
        <v>0</v>
      </c>
      <c r="R49" s="16">
        <f>R5*Assumptions!$G5</f>
        <v>0</v>
      </c>
      <c r="S49" s="16">
        <f>S5*Assumptions!$G5</f>
        <v>0</v>
      </c>
      <c r="T49" s="16">
        <f>T5*Assumptions!$G5</f>
        <v>0</v>
      </c>
      <c r="U49" s="16">
        <f>U5*Assumptions!$G5</f>
        <v>0</v>
      </c>
      <c r="V49" s="16">
        <f>V5*Assumptions!$G5</f>
        <v>0</v>
      </c>
      <c r="W49" s="16">
        <f>W5*Assumptions!$G5</f>
        <v>0</v>
      </c>
      <c r="X49" s="16">
        <f>X5*Assumptions!$G5</f>
        <v>0</v>
      </c>
      <c r="Y49" s="16">
        <f>Y5*Assumptions!$G5</f>
        <v>0</v>
      </c>
    </row>
    <row r="50">
      <c r="A50" s="8" t="str">
        <f t="shared" si="6"/>
        <v>Orange Cake</v>
      </c>
      <c r="B50" s="16">
        <f>B6*Assumptions!$G6</f>
        <v>0</v>
      </c>
      <c r="C50" s="16">
        <f>C6*Assumptions!$G6</f>
        <v>0</v>
      </c>
      <c r="D50" s="16">
        <f>D6*Assumptions!$G6</f>
        <v>0</v>
      </c>
      <c r="E50" s="16">
        <f>E6*Assumptions!$G6</f>
        <v>0</v>
      </c>
      <c r="F50" s="16">
        <f>F6*Assumptions!$G6</f>
        <v>0</v>
      </c>
      <c r="G50" s="16">
        <f>G6*Assumptions!$G6</f>
        <v>0</v>
      </c>
      <c r="H50" s="16">
        <f>H6*Assumptions!$G6</f>
        <v>0</v>
      </c>
      <c r="I50" s="16">
        <f>I6*Assumptions!$G6</f>
        <v>0</v>
      </c>
      <c r="J50" s="16">
        <f>J6*Assumptions!$G6</f>
        <v>0</v>
      </c>
      <c r="K50" s="16">
        <f>K6*Assumptions!$G6</f>
        <v>0</v>
      </c>
      <c r="L50" s="16">
        <f>L6*Assumptions!$G6</f>
        <v>0</v>
      </c>
      <c r="M50" s="16">
        <f>M6*Assumptions!$G6</f>
        <v>0</v>
      </c>
      <c r="N50" s="16">
        <f>N6*Assumptions!$G6</f>
        <v>0</v>
      </c>
      <c r="O50" s="16">
        <f>O6*Assumptions!$G6</f>
        <v>0</v>
      </c>
      <c r="P50" s="16">
        <f>P6*Assumptions!$G6</f>
        <v>0</v>
      </c>
      <c r="Q50" s="16">
        <f>Q6*Assumptions!$G6</f>
        <v>0</v>
      </c>
      <c r="R50" s="16">
        <f>R6*Assumptions!$G6</f>
        <v>0</v>
      </c>
      <c r="S50" s="16">
        <f>S6*Assumptions!$G6</f>
        <v>0</v>
      </c>
      <c r="T50" s="16">
        <f>T6*Assumptions!$G6</f>
        <v>0</v>
      </c>
      <c r="U50" s="16">
        <f>U6*Assumptions!$G6</f>
        <v>0</v>
      </c>
      <c r="V50" s="16">
        <f>V6*Assumptions!$G6</f>
        <v>0</v>
      </c>
      <c r="W50" s="16">
        <f>W6*Assumptions!$G6</f>
        <v>0</v>
      </c>
      <c r="X50" s="16">
        <f>X6*Assumptions!$G6</f>
        <v>0</v>
      </c>
      <c r="Y50" s="16">
        <f>Y6*Assumptions!$G6</f>
        <v>0</v>
      </c>
    </row>
    <row r="51">
      <c r="A51" s="8" t="str">
        <f t="shared" si="6"/>
        <v>Fruit Blast Cake</v>
      </c>
      <c r="B51" s="16">
        <f>B7*Assumptions!$G7</f>
        <v>0</v>
      </c>
      <c r="C51" s="16">
        <f>C7*Assumptions!$G7</f>
        <v>0</v>
      </c>
      <c r="D51" s="16">
        <f>D7*Assumptions!$G7</f>
        <v>0</v>
      </c>
      <c r="E51" s="16">
        <f>E7*Assumptions!$G7</f>
        <v>0</v>
      </c>
      <c r="F51" s="16">
        <f>F7*Assumptions!$G7</f>
        <v>0</v>
      </c>
      <c r="G51" s="16">
        <f>G7*Assumptions!$G7</f>
        <v>0</v>
      </c>
      <c r="H51" s="16">
        <f>H7*Assumptions!$G7</f>
        <v>0</v>
      </c>
      <c r="I51" s="16">
        <f>I7*Assumptions!$G7</f>
        <v>0</v>
      </c>
      <c r="J51" s="16">
        <f>J7*Assumptions!$G7</f>
        <v>0</v>
      </c>
      <c r="K51" s="16">
        <f>K7*Assumptions!$G7</f>
        <v>0</v>
      </c>
      <c r="L51" s="16">
        <f>L7*Assumptions!$G7</f>
        <v>0</v>
      </c>
      <c r="M51" s="16">
        <f>M7*Assumptions!$G7</f>
        <v>0</v>
      </c>
      <c r="N51" s="16">
        <f>N7*Assumptions!$G7</f>
        <v>0</v>
      </c>
      <c r="O51" s="16">
        <f>O7*Assumptions!$G7</f>
        <v>0</v>
      </c>
      <c r="P51" s="16">
        <f>P7*Assumptions!$G7</f>
        <v>0</v>
      </c>
      <c r="Q51" s="16">
        <f>Q7*Assumptions!$G7</f>
        <v>0</v>
      </c>
      <c r="R51" s="16">
        <f>R7*Assumptions!$G7</f>
        <v>0</v>
      </c>
      <c r="S51" s="16">
        <f>S7*Assumptions!$G7</f>
        <v>0</v>
      </c>
      <c r="T51" s="16">
        <f>T7*Assumptions!$G7</f>
        <v>0</v>
      </c>
      <c r="U51" s="16">
        <f>U7*Assumptions!$G7</f>
        <v>0</v>
      </c>
      <c r="V51" s="16">
        <f>V7*Assumptions!$G7</f>
        <v>0</v>
      </c>
      <c r="W51" s="16">
        <f>W7*Assumptions!$G7</f>
        <v>0</v>
      </c>
      <c r="X51" s="16">
        <f>X7*Assumptions!$G7</f>
        <v>0</v>
      </c>
      <c r="Y51" s="16">
        <f>Y7*Assumptions!$G7</f>
        <v>0</v>
      </c>
    </row>
    <row r="52">
      <c r="A52" s="8" t="str">
        <f t="shared" si="6"/>
        <v>Choco Blast Cake</v>
      </c>
      <c r="B52" s="16">
        <f>B8*Assumptions!$G8</f>
        <v>16.2</v>
      </c>
      <c r="C52" s="16">
        <f>C8*Assumptions!$G8</f>
        <v>16.686</v>
      </c>
      <c r="D52" s="16">
        <f>D8*Assumptions!$G8</f>
        <v>17.18658</v>
      </c>
      <c r="E52" s="16">
        <f>E8*Assumptions!$G8</f>
        <v>17.7021774</v>
      </c>
      <c r="F52" s="16">
        <f>F8*Assumptions!$G8</f>
        <v>18.23324272</v>
      </c>
      <c r="G52" s="16">
        <f>G8*Assumptions!$G8</f>
        <v>18.78024</v>
      </c>
      <c r="H52" s="16">
        <f>H8*Assumptions!$G8</f>
        <v>19.3436472</v>
      </c>
      <c r="I52" s="16">
        <f>I8*Assumptions!$G8</f>
        <v>19.92395662</v>
      </c>
      <c r="J52" s="16">
        <f>J8*Assumptions!$G8</f>
        <v>20.52167532</v>
      </c>
      <c r="K52" s="16">
        <f>K8*Assumptions!$G8</f>
        <v>21.13732558</v>
      </c>
      <c r="L52" s="16">
        <f>L8*Assumptions!$G8</f>
        <v>21.77144535</v>
      </c>
      <c r="M52" s="16">
        <f>M8*Assumptions!$G8</f>
        <v>22.42458871</v>
      </c>
      <c r="N52" s="16">
        <f>N8*Assumptions!$G8</f>
        <v>23.09732637</v>
      </c>
      <c r="O52" s="16">
        <f>O8*Assumptions!$G8</f>
        <v>23.79024616</v>
      </c>
      <c r="P52" s="16">
        <f>P8*Assumptions!$G8</f>
        <v>24.50395354</v>
      </c>
      <c r="Q52" s="16">
        <f>Q8*Assumptions!$G8</f>
        <v>25.23907215</v>
      </c>
      <c r="R52" s="16">
        <f>R8*Assumptions!$G8</f>
        <v>25.99624431</v>
      </c>
      <c r="S52" s="16">
        <f>S8*Assumptions!$G8</f>
        <v>26.77613164</v>
      </c>
      <c r="T52" s="16">
        <f>T8*Assumptions!$G8</f>
        <v>27.57941559</v>
      </c>
      <c r="U52" s="16">
        <f>U8*Assumptions!$G8</f>
        <v>28.40679806</v>
      </c>
      <c r="V52" s="16">
        <f>V8*Assumptions!$G8</f>
        <v>29.259002</v>
      </c>
      <c r="W52" s="16">
        <f>W8*Assumptions!$G8</f>
        <v>30.13677206</v>
      </c>
      <c r="X52" s="16">
        <f>X8*Assumptions!$G8</f>
        <v>31.04087522</v>
      </c>
      <c r="Y52" s="16">
        <f>Y8*Assumptions!$G8</f>
        <v>31.97210148</v>
      </c>
    </row>
    <row r="53">
      <c r="A53" s="13" t="s">
        <v>58</v>
      </c>
      <c r="B53" s="8"/>
      <c r="C53" s="8"/>
      <c r="D53" s="8"/>
      <c r="E53" s="8"/>
      <c r="F53" s="8"/>
      <c r="G53" s="8"/>
      <c r="H53" s="8"/>
      <c r="I53" s="8"/>
      <c r="J53" s="8"/>
      <c r="K53" s="8"/>
      <c r="L53" s="8"/>
      <c r="M53" s="8"/>
      <c r="N53" s="8"/>
      <c r="O53" s="8"/>
      <c r="P53" s="8"/>
      <c r="Q53" s="8"/>
      <c r="R53" s="8"/>
      <c r="S53" s="8"/>
      <c r="T53" s="8"/>
      <c r="U53" s="8"/>
      <c r="V53" s="8"/>
      <c r="W53" s="8"/>
      <c r="X53" s="8"/>
      <c r="Y53" s="8"/>
    </row>
    <row r="54">
      <c r="A54" s="8" t="str">
        <f t="shared" ref="A54:A59" si="7">A47</f>
        <v>Fruit Cake</v>
      </c>
      <c r="B54" s="16">
        <f>B3*Assumptions!$H3</f>
        <v>0</v>
      </c>
      <c r="C54" s="16">
        <f>C3*Assumptions!$H3</f>
        <v>0</v>
      </c>
      <c r="D54" s="16">
        <f>D3*Assumptions!$H3</f>
        <v>0</v>
      </c>
      <c r="E54" s="16">
        <f>E3*Assumptions!$H3</f>
        <v>0</v>
      </c>
      <c r="F54" s="16">
        <f>F3*Assumptions!$H3</f>
        <v>0</v>
      </c>
      <c r="G54" s="16">
        <f>G3*Assumptions!$H3</f>
        <v>0</v>
      </c>
      <c r="H54" s="16">
        <f>H3*Assumptions!$H3</f>
        <v>0</v>
      </c>
      <c r="I54" s="16">
        <f>I3*Assumptions!$H3</f>
        <v>0</v>
      </c>
      <c r="J54" s="16">
        <f>J3*Assumptions!$H3</f>
        <v>0</v>
      </c>
      <c r="K54" s="16">
        <f>K3*Assumptions!$H3</f>
        <v>0</v>
      </c>
      <c r="L54" s="16">
        <f>L3*Assumptions!$H3</f>
        <v>0</v>
      </c>
      <c r="M54" s="16">
        <f>M3*Assumptions!$H3</f>
        <v>0</v>
      </c>
      <c r="N54" s="16">
        <f>N3*Assumptions!$H3</f>
        <v>0</v>
      </c>
      <c r="O54" s="16">
        <f>O3*Assumptions!$H3</f>
        <v>0</v>
      </c>
      <c r="P54" s="16">
        <f>P3*Assumptions!$H3</f>
        <v>0</v>
      </c>
      <c r="Q54" s="16">
        <f>Q3*Assumptions!$H3</f>
        <v>0</v>
      </c>
      <c r="R54" s="16">
        <f>R3*Assumptions!$H3</f>
        <v>0</v>
      </c>
      <c r="S54" s="16">
        <f>S3*Assumptions!$H3</f>
        <v>0</v>
      </c>
      <c r="T54" s="16">
        <f>T3*Assumptions!$H3</f>
        <v>0</v>
      </c>
      <c r="U54" s="16">
        <f>U3*Assumptions!$H3</f>
        <v>0</v>
      </c>
      <c r="V54" s="16">
        <f>V3*Assumptions!$H3</f>
        <v>0</v>
      </c>
      <c r="W54" s="16">
        <f>W3*Assumptions!$H3</f>
        <v>0</v>
      </c>
      <c r="X54" s="16">
        <f>X3*Assumptions!$H3</f>
        <v>0</v>
      </c>
      <c r="Y54" s="16">
        <f>Y3*Assumptions!$H3</f>
        <v>0</v>
      </c>
    </row>
    <row r="55">
      <c r="A55" s="8" t="str">
        <f t="shared" si="7"/>
        <v>Choco Cake</v>
      </c>
      <c r="B55" s="16">
        <f>B4*Assumptions!$H4</f>
        <v>0</v>
      </c>
      <c r="C55" s="16">
        <f>C4*Assumptions!$H4</f>
        <v>0</v>
      </c>
      <c r="D55" s="16">
        <f>D4*Assumptions!$H4</f>
        <v>0</v>
      </c>
      <c r="E55" s="16">
        <f>E4*Assumptions!$H4</f>
        <v>0</v>
      </c>
      <c r="F55" s="16">
        <f>F4*Assumptions!$H4</f>
        <v>0</v>
      </c>
      <c r="G55" s="16">
        <f>G4*Assumptions!$H4</f>
        <v>0</v>
      </c>
      <c r="H55" s="16">
        <f>H4*Assumptions!$H4</f>
        <v>0</v>
      </c>
      <c r="I55" s="16">
        <f>I4*Assumptions!$H4</f>
        <v>0</v>
      </c>
      <c r="J55" s="16">
        <f>J4*Assumptions!$H4</f>
        <v>0</v>
      </c>
      <c r="K55" s="16">
        <f>K4*Assumptions!$H4</f>
        <v>0</v>
      </c>
      <c r="L55" s="16">
        <f>L4*Assumptions!$H4</f>
        <v>0</v>
      </c>
      <c r="M55" s="16">
        <f>M4*Assumptions!$H4</f>
        <v>0</v>
      </c>
      <c r="N55" s="16">
        <f>N4*Assumptions!$H4</f>
        <v>0</v>
      </c>
      <c r="O55" s="16">
        <f>O4*Assumptions!$H4</f>
        <v>0</v>
      </c>
      <c r="P55" s="16">
        <f>P4*Assumptions!$H4</f>
        <v>0</v>
      </c>
      <c r="Q55" s="16">
        <f>Q4*Assumptions!$H4</f>
        <v>0</v>
      </c>
      <c r="R55" s="16">
        <f>R4*Assumptions!$H4</f>
        <v>0</v>
      </c>
      <c r="S55" s="16">
        <f>S4*Assumptions!$H4</f>
        <v>0</v>
      </c>
      <c r="T55" s="16">
        <f>T4*Assumptions!$H4</f>
        <v>0</v>
      </c>
      <c r="U55" s="16">
        <f>U4*Assumptions!$H4</f>
        <v>0</v>
      </c>
      <c r="V55" s="16">
        <f>V4*Assumptions!$H4</f>
        <v>0</v>
      </c>
      <c r="W55" s="16">
        <f>W4*Assumptions!$H4</f>
        <v>0</v>
      </c>
      <c r="X55" s="16">
        <f>X4*Assumptions!$H4</f>
        <v>0</v>
      </c>
      <c r="Y55" s="16">
        <f>Y4*Assumptions!$H4</f>
        <v>0</v>
      </c>
    </row>
    <row r="56">
      <c r="A56" s="8" t="str">
        <f t="shared" si="7"/>
        <v>Pineapple Cake</v>
      </c>
      <c r="B56" s="16">
        <f>B5*Assumptions!$H5</f>
        <v>8</v>
      </c>
      <c r="C56" s="16">
        <f>C5*Assumptions!$H5</f>
        <v>8.08</v>
      </c>
      <c r="D56" s="16">
        <f>D5*Assumptions!$H5</f>
        <v>8.1608</v>
      </c>
      <c r="E56" s="16">
        <f>E5*Assumptions!$H5</f>
        <v>8.242408</v>
      </c>
      <c r="F56" s="16">
        <f>F5*Assumptions!$H5</f>
        <v>8.32483208</v>
      </c>
      <c r="G56" s="16">
        <f>G5*Assumptions!$H5</f>
        <v>8.408080401</v>
      </c>
      <c r="H56" s="16">
        <f>H5*Assumptions!$H5</f>
        <v>8.492161205</v>
      </c>
      <c r="I56" s="16">
        <f>I5*Assumptions!$H5</f>
        <v>8.577082817</v>
      </c>
      <c r="J56" s="16">
        <f>J5*Assumptions!$H5</f>
        <v>8.662853645</v>
      </c>
      <c r="K56" s="16">
        <f>K5*Assumptions!$H5</f>
        <v>8.749482181</v>
      </c>
      <c r="L56" s="16">
        <f>L5*Assumptions!$H5</f>
        <v>8.836977003</v>
      </c>
      <c r="M56" s="16">
        <f>M5*Assumptions!$H5</f>
        <v>8.925346773</v>
      </c>
      <c r="N56" s="16">
        <f>N5*Assumptions!$H5</f>
        <v>9.014600241</v>
      </c>
      <c r="O56" s="16">
        <f>O5*Assumptions!$H5</f>
        <v>9.104746243</v>
      </c>
      <c r="P56" s="16">
        <f>P5*Assumptions!$H5</f>
        <v>9.195793706</v>
      </c>
      <c r="Q56" s="16">
        <f>Q5*Assumptions!$H5</f>
        <v>9.287751643</v>
      </c>
      <c r="R56" s="16">
        <f>R5*Assumptions!$H5</f>
        <v>9.380629159</v>
      </c>
      <c r="S56" s="16">
        <f>S5*Assumptions!$H5</f>
        <v>9.474435451</v>
      </c>
      <c r="T56" s="16">
        <f>T5*Assumptions!$H5</f>
        <v>9.569179805</v>
      </c>
      <c r="U56" s="16">
        <f>U5*Assumptions!$H5</f>
        <v>9.664871604</v>
      </c>
      <c r="V56" s="16">
        <f>V5*Assumptions!$H5</f>
        <v>9.76152032</v>
      </c>
      <c r="W56" s="16">
        <f>W5*Assumptions!$H5</f>
        <v>9.859135523</v>
      </c>
      <c r="X56" s="16">
        <f>X5*Assumptions!$H5</f>
        <v>9.957726878</v>
      </c>
      <c r="Y56" s="16">
        <f>Y5*Assumptions!$H5</f>
        <v>10.05730415</v>
      </c>
    </row>
    <row r="57">
      <c r="A57" s="8" t="str">
        <f t="shared" si="7"/>
        <v>Orange Cake</v>
      </c>
      <c r="B57" s="16">
        <f>B6*Assumptions!$H6</f>
        <v>0</v>
      </c>
      <c r="C57" s="16">
        <f>C6*Assumptions!$H6</f>
        <v>0</v>
      </c>
      <c r="D57" s="16">
        <f>D6*Assumptions!$H6</f>
        <v>0</v>
      </c>
      <c r="E57" s="16">
        <f>E6*Assumptions!$H6</f>
        <v>0</v>
      </c>
      <c r="F57" s="16">
        <f>F6*Assumptions!$H6</f>
        <v>0</v>
      </c>
      <c r="G57" s="16">
        <f>G6*Assumptions!$H6</f>
        <v>0</v>
      </c>
      <c r="H57" s="16">
        <f>H6*Assumptions!$H6</f>
        <v>0</v>
      </c>
      <c r="I57" s="16">
        <f>I6*Assumptions!$H6</f>
        <v>0</v>
      </c>
      <c r="J57" s="16">
        <f>J6*Assumptions!$H6</f>
        <v>0</v>
      </c>
      <c r="K57" s="16">
        <f>K6*Assumptions!$H6</f>
        <v>0</v>
      </c>
      <c r="L57" s="16">
        <f>L6*Assumptions!$H6</f>
        <v>0</v>
      </c>
      <c r="M57" s="16">
        <f>M6*Assumptions!$H6</f>
        <v>0</v>
      </c>
      <c r="N57" s="16">
        <f>N6*Assumptions!$H6</f>
        <v>0</v>
      </c>
      <c r="O57" s="16">
        <f>O6*Assumptions!$H6</f>
        <v>0</v>
      </c>
      <c r="P57" s="16">
        <f>P6*Assumptions!$H6</f>
        <v>0</v>
      </c>
      <c r="Q57" s="16">
        <f>Q6*Assumptions!$H6</f>
        <v>0</v>
      </c>
      <c r="R57" s="16">
        <f>R6*Assumptions!$H6</f>
        <v>0</v>
      </c>
      <c r="S57" s="16">
        <f>S6*Assumptions!$H6</f>
        <v>0</v>
      </c>
      <c r="T57" s="16">
        <f>T6*Assumptions!$H6</f>
        <v>0</v>
      </c>
      <c r="U57" s="16">
        <f>U6*Assumptions!$H6</f>
        <v>0</v>
      </c>
      <c r="V57" s="16">
        <f>V6*Assumptions!$H6</f>
        <v>0</v>
      </c>
      <c r="W57" s="16">
        <f>W6*Assumptions!$H6</f>
        <v>0</v>
      </c>
      <c r="X57" s="16">
        <f>X6*Assumptions!$H6</f>
        <v>0</v>
      </c>
      <c r="Y57" s="16">
        <f>Y6*Assumptions!$H6</f>
        <v>0</v>
      </c>
    </row>
    <row r="58">
      <c r="A58" s="8" t="str">
        <f t="shared" si="7"/>
        <v>Fruit Blast Cake</v>
      </c>
      <c r="B58" s="16">
        <f>B7*Assumptions!$H7</f>
        <v>0</v>
      </c>
      <c r="C58" s="16">
        <f>C7*Assumptions!$H7</f>
        <v>0</v>
      </c>
      <c r="D58" s="16">
        <f>D7*Assumptions!$H7</f>
        <v>0</v>
      </c>
      <c r="E58" s="16">
        <f>E7*Assumptions!$H7</f>
        <v>0</v>
      </c>
      <c r="F58" s="16">
        <f>F7*Assumptions!$H7</f>
        <v>0</v>
      </c>
      <c r="G58" s="16">
        <f>G7*Assumptions!$H7</f>
        <v>0</v>
      </c>
      <c r="H58" s="16">
        <f>H7*Assumptions!$H7</f>
        <v>0</v>
      </c>
      <c r="I58" s="16">
        <f>I7*Assumptions!$H7</f>
        <v>0</v>
      </c>
      <c r="J58" s="16">
        <f>J7*Assumptions!$H7</f>
        <v>0</v>
      </c>
      <c r="K58" s="16">
        <f>K7*Assumptions!$H7</f>
        <v>0</v>
      </c>
      <c r="L58" s="16">
        <f>L7*Assumptions!$H7</f>
        <v>0</v>
      </c>
      <c r="M58" s="16">
        <f>M7*Assumptions!$H7</f>
        <v>0</v>
      </c>
      <c r="N58" s="16">
        <f>N7*Assumptions!$H7</f>
        <v>0</v>
      </c>
      <c r="O58" s="16">
        <f>O7*Assumptions!$H7</f>
        <v>0</v>
      </c>
      <c r="P58" s="16">
        <f>P7*Assumptions!$H7</f>
        <v>0</v>
      </c>
      <c r="Q58" s="16">
        <f>Q7*Assumptions!$H7</f>
        <v>0</v>
      </c>
      <c r="R58" s="16">
        <f>R7*Assumptions!$H7</f>
        <v>0</v>
      </c>
      <c r="S58" s="16">
        <f>S7*Assumptions!$H7</f>
        <v>0</v>
      </c>
      <c r="T58" s="16">
        <f>T7*Assumptions!$H7</f>
        <v>0</v>
      </c>
      <c r="U58" s="16">
        <f>U7*Assumptions!$H7</f>
        <v>0</v>
      </c>
      <c r="V58" s="16">
        <f>V7*Assumptions!$H7</f>
        <v>0</v>
      </c>
      <c r="W58" s="16">
        <f>W7*Assumptions!$H7</f>
        <v>0</v>
      </c>
      <c r="X58" s="16">
        <f>X7*Assumptions!$H7</f>
        <v>0</v>
      </c>
      <c r="Y58" s="16">
        <f>Y7*Assumptions!$H7</f>
        <v>0</v>
      </c>
    </row>
    <row r="59">
      <c r="A59" s="8" t="str">
        <f t="shared" si="7"/>
        <v>Choco Blast Cake</v>
      </c>
      <c r="B59" s="16">
        <f>B8*Assumptions!$H8</f>
        <v>0</v>
      </c>
      <c r="C59" s="16">
        <f>C8*Assumptions!$H8</f>
        <v>0</v>
      </c>
      <c r="D59" s="16">
        <f>D8*Assumptions!$H8</f>
        <v>0</v>
      </c>
      <c r="E59" s="16">
        <f>E8*Assumptions!$H8</f>
        <v>0</v>
      </c>
      <c r="F59" s="16">
        <f>F8*Assumptions!$H8</f>
        <v>0</v>
      </c>
      <c r="G59" s="16">
        <f>G8*Assumptions!$H8</f>
        <v>0</v>
      </c>
      <c r="H59" s="16">
        <f>H8*Assumptions!$H8</f>
        <v>0</v>
      </c>
      <c r="I59" s="16">
        <f>I8*Assumptions!$H8</f>
        <v>0</v>
      </c>
      <c r="J59" s="16">
        <f>J8*Assumptions!$H8</f>
        <v>0</v>
      </c>
      <c r="K59" s="16">
        <f>K8*Assumptions!$H8</f>
        <v>0</v>
      </c>
      <c r="L59" s="16">
        <f>L8*Assumptions!$H8</f>
        <v>0</v>
      </c>
      <c r="M59" s="16">
        <f>M8*Assumptions!$H8</f>
        <v>0</v>
      </c>
      <c r="N59" s="16">
        <f>N8*Assumptions!$H8</f>
        <v>0</v>
      </c>
      <c r="O59" s="16">
        <f>O8*Assumptions!$H8</f>
        <v>0</v>
      </c>
      <c r="P59" s="16">
        <f>P8*Assumptions!$H8</f>
        <v>0</v>
      </c>
      <c r="Q59" s="16">
        <f>Q8*Assumptions!$H8</f>
        <v>0</v>
      </c>
      <c r="R59" s="16">
        <f>R8*Assumptions!$H8</f>
        <v>0</v>
      </c>
      <c r="S59" s="16">
        <f>S8*Assumptions!$H8</f>
        <v>0</v>
      </c>
      <c r="T59" s="16">
        <f>T8*Assumptions!$H8</f>
        <v>0</v>
      </c>
      <c r="U59" s="16">
        <f>U8*Assumptions!$H8</f>
        <v>0</v>
      </c>
      <c r="V59" s="16">
        <f>V8*Assumptions!$H8</f>
        <v>0</v>
      </c>
      <c r="W59" s="16">
        <f>W8*Assumptions!$H8</f>
        <v>0</v>
      </c>
      <c r="X59" s="16">
        <f>X8*Assumptions!$H8</f>
        <v>0</v>
      </c>
      <c r="Y59" s="16">
        <f>Y8*Assumptions!$H8</f>
        <v>0</v>
      </c>
    </row>
    <row r="60">
      <c r="A60" s="13" t="s">
        <v>20</v>
      </c>
      <c r="B60" s="8"/>
      <c r="C60" s="8"/>
      <c r="D60" s="8"/>
      <c r="E60" s="8"/>
      <c r="F60" s="8"/>
      <c r="G60" s="8"/>
      <c r="H60" s="8"/>
      <c r="I60" s="8"/>
      <c r="J60" s="8"/>
      <c r="K60" s="8"/>
      <c r="L60" s="8"/>
      <c r="M60" s="8"/>
      <c r="N60" s="8"/>
      <c r="O60" s="8"/>
      <c r="P60" s="8"/>
      <c r="Q60" s="8"/>
      <c r="R60" s="8"/>
      <c r="S60" s="8"/>
      <c r="T60" s="8"/>
      <c r="U60" s="8"/>
      <c r="V60" s="8"/>
      <c r="W60" s="8"/>
      <c r="X60" s="8"/>
      <c r="Y60" s="8"/>
    </row>
    <row r="61">
      <c r="A61" s="8" t="str">
        <f t="shared" ref="A61:A66" si="8">A54</f>
        <v>Fruit Cake</v>
      </c>
      <c r="B61" s="16">
        <f>B3*Assumptions!$I3</f>
        <v>0</v>
      </c>
      <c r="C61" s="16">
        <f>C3*Assumptions!$I3</f>
        <v>0</v>
      </c>
      <c r="D61" s="16">
        <f>D3*Assumptions!$I3</f>
        <v>0</v>
      </c>
      <c r="E61" s="16">
        <f>E3*Assumptions!$I3</f>
        <v>0</v>
      </c>
      <c r="F61" s="16">
        <f>F3*Assumptions!$I3</f>
        <v>0</v>
      </c>
      <c r="G61" s="16">
        <f>G3*Assumptions!$I3</f>
        <v>0</v>
      </c>
      <c r="H61" s="16">
        <f>H3*Assumptions!$I3</f>
        <v>0</v>
      </c>
      <c r="I61" s="16">
        <f>I3*Assumptions!$I3</f>
        <v>0</v>
      </c>
      <c r="J61" s="16">
        <f>J3*Assumptions!$I3</f>
        <v>0</v>
      </c>
      <c r="K61" s="16">
        <f>K3*Assumptions!$I3</f>
        <v>0</v>
      </c>
      <c r="L61" s="16">
        <f>L3*Assumptions!$I3</f>
        <v>0</v>
      </c>
      <c r="M61" s="16">
        <f>M3*Assumptions!$I3</f>
        <v>0</v>
      </c>
      <c r="N61" s="16">
        <f>N3*Assumptions!$I3</f>
        <v>0</v>
      </c>
      <c r="O61" s="16">
        <f>O3*Assumptions!$I3</f>
        <v>0</v>
      </c>
      <c r="P61" s="16">
        <f>P3*Assumptions!$I3</f>
        <v>0</v>
      </c>
      <c r="Q61" s="16">
        <f>Q3*Assumptions!$I3</f>
        <v>0</v>
      </c>
      <c r="R61" s="16">
        <f>R3*Assumptions!$I3</f>
        <v>0</v>
      </c>
      <c r="S61" s="16">
        <f>S3*Assumptions!$I3</f>
        <v>0</v>
      </c>
      <c r="T61" s="16">
        <f>T3*Assumptions!$I3</f>
        <v>0</v>
      </c>
      <c r="U61" s="16">
        <f>U3*Assumptions!$I3</f>
        <v>0</v>
      </c>
      <c r="V61" s="16">
        <f>V3*Assumptions!$I3</f>
        <v>0</v>
      </c>
      <c r="W61" s="16">
        <f>W3*Assumptions!$I3</f>
        <v>0</v>
      </c>
      <c r="X61" s="16">
        <f>X3*Assumptions!$I3</f>
        <v>0</v>
      </c>
      <c r="Y61" s="16">
        <f>Y3*Assumptions!$I3</f>
        <v>0</v>
      </c>
    </row>
    <row r="62">
      <c r="A62" s="8" t="str">
        <f t="shared" si="8"/>
        <v>Choco Cake</v>
      </c>
      <c r="B62" s="16">
        <f>B4*Assumptions!$I4</f>
        <v>0</v>
      </c>
      <c r="C62" s="16">
        <f>C4*Assumptions!$I4</f>
        <v>0</v>
      </c>
      <c r="D62" s="16">
        <f>D4*Assumptions!$I4</f>
        <v>0</v>
      </c>
      <c r="E62" s="16">
        <f>E4*Assumptions!$I4</f>
        <v>0</v>
      </c>
      <c r="F62" s="16">
        <f>F4*Assumptions!$I4</f>
        <v>0</v>
      </c>
      <c r="G62" s="16">
        <f>G4*Assumptions!$I4</f>
        <v>0</v>
      </c>
      <c r="H62" s="16">
        <f>H4*Assumptions!$I4</f>
        <v>0</v>
      </c>
      <c r="I62" s="16">
        <f>I4*Assumptions!$I4</f>
        <v>0</v>
      </c>
      <c r="J62" s="16">
        <f>J4*Assumptions!$I4</f>
        <v>0</v>
      </c>
      <c r="K62" s="16">
        <f>K4*Assumptions!$I4</f>
        <v>0</v>
      </c>
      <c r="L62" s="16">
        <f>L4*Assumptions!$I4</f>
        <v>0</v>
      </c>
      <c r="M62" s="16">
        <f>M4*Assumptions!$I4</f>
        <v>0</v>
      </c>
      <c r="N62" s="16">
        <f>N4*Assumptions!$I4</f>
        <v>0</v>
      </c>
      <c r="O62" s="16">
        <f>O4*Assumptions!$I4</f>
        <v>0</v>
      </c>
      <c r="P62" s="16">
        <f>P4*Assumptions!$I4</f>
        <v>0</v>
      </c>
      <c r="Q62" s="16">
        <f>Q4*Assumptions!$I4</f>
        <v>0</v>
      </c>
      <c r="R62" s="16">
        <f>R4*Assumptions!$I4</f>
        <v>0</v>
      </c>
      <c r="S62" s="16">
        <f>S4*Assumptions!$I4</f>
        <v>0</v>
      </c>
      <c r="T62" s="16">
        <f>T4*Assumptions!$I4</f>
        <v>0</v>
      </c>
      <c r="U62" s="16">
        <f>U4*Assumptions!$I4</f>
        <v>0</v>
      </c>
      <c r="V62" s="16">
        <f>V4*Assumptions!$I4</f>
        <v>0</v>
      </c>
      <c r="W62" s="16">
        <f>W4*Assumptions!$I4</f>
        <v>0</v>
      </c>
      <c r="X62" s="16">
        <f>X4*Assumptions!$I4</f>
        <v>0</v>
      </c>
      <c r="Y62" s="16">
        <f>Y4*Assumptions!$I4</f>
        <v>0</v>
      </c>
    </row>
    <row r="63">
      <c r="A63" s="8" t="str">
        <f t="shared" si="8"/>
        <v>Pineapple Cake</v>
      </c>
      <c r="B63" s="16">
        <f>B5*Assumptions!$I5</f>
        <v>0</v>
      </c>
      <c r="C63" s="16">
        <f>C5*Assumptions!$I5</f>
        <v>0</v>
      </c>
      <c r="D63" s="16">
        <f>D5*Assumptions!$I5</f>
        <v>0</v>
      </c>
      <c r="E63" s="16">
        <f>E5*Assumptions!$I5</f>
        <v>0</v>
      </c>
      <c r="F63" s="16">
        <f>F5*Assumptions!$I5</f>
        <v>0</v>
      </c>
      <c r="G63" s="16">
        <f>G5*Assumptions!$I5</f>
        <v>0</v>
      </c>
      <c r="H63" s="16">
        <f>H5*Assumptions!$I5</f>
        <v>0</v>
      </c>
      <c r="I63" s="16">
        <f>I5*Assumptions!$I5</f>
        <v>0</v>
      </c>
      <c r="J63" s="16">
        <f>J5*Assumptions!$I5</f>
        <v>0</v>
      </c>
      <c r="K63" s="16">
        <f>K5*Assumptions!$I5</f>
        <v>0</v>
      </c>
      <c r="L63" s="16">
        <f>L5*Assumptions!$I5</f>
        <v>0</v>
      </c>
      <c r="M63" s="16">
        <f>M5*Assumptions!$I5</f>
        <v>0</v>
      </c>
      <c r="N63" s="16">
        <f>N5*Assumptions!$I5</f>
        <v>0</v>
      </c>
      <c r="O63" s="16">
        <f>O5*Assumptions!$I5</f>
        <v>0</v>
      </c>
      <c r="P63" s="16">
        <f>P5*Assumptions!$I5</f>
        <v>0</v>
      </c>
      <c r="Q63" s="16">
        <f>Q5*Assumptions!$I5</f>
        <v>0</v>
      </c>
      <c r="R63" s="16">
        <f>R5*Assumptions!$I5</f>
        <v>0</v>
      </c>
      <c r="S63" s="16">
        <f>S5*Assumptions!$I5</f>
        <v>0</v>
      </c>
      <c r="T63" s="16">
        <f>T5*Assumptions!$I5</f>
        <v>0</v>
      </c>
      <c r="U63" s="16">
        <f>U5*Assumptions!$I5</f>
        <v>0</v>
      </c>
      <c r="V63" s="16">
        <f>V5*Assumptions!$I5</f>
        <v>0</v>
      </c>
      <c r="W63" s="16">
        <f>W5*Assumptions!$I5</f>
        <v>0</v>
      </c>
      <c r="X63" s="16">
        <f>X5*Assumptions!$I5</f>
        <v>0</v>
      </c>
      <c r="Y63" s="16">
        <f>Y5*Assumptions!$I5</f>
        <v>0</v>
      </c>
    </row>
    <row r="64">
      <c r="A64" s="8" t="str">
        <f t="shared" si="8"/>
        <v>Orange Cake</v>
      </c>
      <c r="B64" s="16">
        <f>B6*Assumptions!$I6</f>
        <v>2</v>
      </c>
      <c r="C64" s="16">
        <f>C6*Assumptions!$I6</f>
        <v>2.02</v>
      </c>
      <c r="D64" s="16">
        <f>D6*Assumptions!$I6</f>
        <v>2.0402</v>
      </c>
      <c r="E64" s="16">
        <f>E6*Assumptions!$I6</f>
        <v>2.060602</v>
      </c>
      <c r="F64" s="16">
        <f>F6*Assumptions!$I6</f>
        <v>2.08120802</v>
      </c>
      <c r="G64" s="16">
        <f>G6*Assumptions!$I6</f>
        <v>2.1020201</v>
      </c>
      <c r="H64" s="16">
        <f>H6*Assumptions!$I6</f>
        <v>2.123040301</v>
      </c>
      <c r="I64" s="16">
        <f>I6*Assumptions!$I6</f>
        <v>2.144270704</v>
      </c>
      <c r="J64" s="16">
        <f>J6*Assumptions!$I6</f>
        <v>2.165713411</v>
      </c>
      <c r="K64" s="16">
        <f>K6*Assumptions!$I6</f>
        <v>2.187370545</v>
      </c>
      <c r="L64" s="16">
        <f>L6*Assumptions!$I6</f>
        <v>2.209244251</v>
      </c>
      <c r="M64" s="16">
        <f>M6*Assumptions!$I6</f>
        <v>2.231336693</v>
      </c>
      <c r="N64" s="16">
        <f>N6*Assumptions!$I6</f>
        <v>2.25365006</v>
      </c>
      <c r="O64" s="16">
        <f>O6*Assumptions!$I6</f>
        <v>2.276186561</v>
      </c>
      <c r="P64" s="16">
        <f>P6*Assumptions!$I6</f>
        <v>2.298948426</v>
      </c>
      <c r="Q64" s="16">
        <f>Q6*Assumptions!$I6</f>
        <v>2.321937911</v>
      </c>
      <c r="R64" s="16">
        <f>R6*Assumptions!$I6</f>
        <v>2.34515729</v>
      </c>
      <c r="S64" s="16">
        <f>S6*Assumptions!$I6</f>
        <v>2.368608863</v>
      </c>
      <c r="T64" s="16">
        <f>T6*Assumptions!$I6</f>
        <v>2.392294951</v>
      </c>
      <c r="U64" s="16">
        <f>U6*Assumptions!$I6</f>
        <v>2.416217901</v>
      </c>
      <c r="V64" s="16">
        <f>V6*Assumptions!$I6</f>
        <v>2.44038008</v>
      </c>
      <c r="W64" s="16">
        <f>W6*Assumptions!$I6</f>
        <v>2.464783881</v>
      </c>
      <c r="X64" s="16">
        <f>X6*Assumptions!$I6</f>
        <v>2.48943172</v>
      </c>
      <c r="Y64" s="16">
        <f>Y6*Assumptions!$I6</f>
        <v>2.514326037</v>
      </c>
    </row>
    <row r="65">
      <c r="A65" s="8" t="str">
        <f t="shared" si="8"/>
        <v>Fruit Blast Cake</v>
      </c>
      <c r="B65" s="16">
        <f>B7*Assumptions!$I7</f>
        <v>0</v>
      </c>
      <c r="C65" s="16">
        <f>C7*Assumptions!$I7</f>
        <v>0</v>
      </c>
      <c r="D65" s="16">
        <f>D7*Assumptions!$I7</f>
        <v>0</v>
      </c>
      <c r="E65" s="16">
        <f>E7*Assumptions!$I7</f>
        <v>0</v>
      </c>
      <c r="F65" s="16">
        <f>F7*Assumptions!$I7</f>
        <v>0</v>
      </c>
      <c r="G65" s="16">
        <f>G7*Assumptions!$I7</f>
        <v>0</v>
      </c>
      <c r="H65" s="16">
        <f>H7*Assumptions!$I7</f>
        <v>0</v>
      </c>
      <c r="I65" s="16">
        <f>I7*Assumptions!$I7</f>
        <v>0</v>
      </c>
      <c r="J65" s="16">
        <f>J7*Assumptions!$I7</f>
        <v>0</v>
      </c>
      <c r="K65" s="16">
        <f>K7*Assumptions!$I7</f>
        <v>0</v>
      </c>
      <c r="L65" s="16">
        <f>L7*Assumptions!$I7</f>
        <v>0</v>
      </c>
      <c r="M65" s="16">
        <f>M7*Assumptions!$I7</f>
        <v>0</v>
      </c>
      <c r="N65" s="16">
        <f>N7*Assumptions!$I7</f>
        <v>0</v>
      </c>
      <c r="O65" s="16">
        <f>O7*Assumptions!$I7</f>
        <v>0</v>
      </c>
      <c r="P65" s="16">
        <f>P7*Assumptions!$I7</f>
        <v>0</v>
      </c>
      <c r="Q65" s="16">
        <f>Q7*Assumptions!$I7</f>
        <v>0</v>
      </c>
      <c r="R65" s="16">
        <f>R7*Assumptions!$I7</f>
        <v>0</v>
      </c>
      <c r="S65" s="16">
        <f>S7*Assumptions!$I7</f>
        <v>0</v>
      </c>
      <c r="T65" s="16">
        <f>T7*Assumptions!$I7</f>
        <v>0</v>
      </c>
      <c r="U65" s="16">
        <f>U7*Assumptions!$I7</f>
        <v>0</v>
      </c>
      <c r="V65" s="16">
        <f>V7*Assumptions!$I7</f>
        <v>0</v>
      </c>
      <c r="W65" s="16">
        <f>W7*Assumptions!$I7</f>
        <v>0</v>
      </c>
      <c r="X65" s="16">
        <f>X7*Assumptions!$I7</f>
        <v>0</v>
      </c>
      <c r="Y65" s="16">
        <f>Y7*Assumptions!$I7</f>
        <v>0</v>
      </c>
    </row>
    <row r="66">
      <c r="A66" s="8" t="str">
        <f t="shared" si="8"/>
        <v>Choco Blast Cake</v>
      </c>
      <c r="B66" s="16">
        <f>B8*Assumptions!$I8</f>
        <v>0</v>
      </c>
      <c r="C66" s="16">
        <f>C8*Assumptions!$I8</f>
        <v>0</v>
      </c>
      <c r="D66" s="16">
        <f>D8*Assumptions!$I8</f>
        <v>0</v>
      </c>
      <c r="E66" s="16">
        <f>E8*Assumptions!$I8</f>
        <v>0</v>
      </c>
      <c r="F66" s="16">
        <f>F8*Assumptions!$I8</f>
        <v>0</v>
      </c>
      <c r="G66" s="16">
        <f>G8*Assumptions!$I8</f>
        <v>0</v>
      </c>
      <c r="H66" s="16">
        <f>H8*Assumptions!$I8</f>
        <v>0</v>
      </c>
      <c r="I66" s="16">
        <f>I8*Assumptions!$I8</f>
        <v>0</v>
      </c>
      <c r="J66" s="16">
        <f>J8*Assumptions!$I8</f>
        <v>0</v>
      </c>
      <c r="K66" s="16">
        <f>K8*Assumptions!$I8</f>
        <v>0</v>
      </c>
      <c r="L66" s="16">
        <f>L8*Assumptions!$I8</f>
        <v>0</v>
      </c>
      <c r="M66" s="16">
        <f>M8*Assumptions!$I8</f>
        <v>0</v>
      </c>
      <c r="N66" s="16">
        <f>N8*Assumptions!$I8</f>
        <v>0</v>
      </c>
      <c r="O66" s="16">
        <f>O8*Assumptions!$I8</f>
        <v>0</v>
      </c>
      <c r="P66" s="16">
        <f>P8*Assumptions!$I8</f>
        <v>0</v>
      </c>
      <c r="Q66" s="16">
        <f>Q8*Assumptions!$I8</f>
        <v>0</v>
      </c>
      <c r="R66" s="16">
        <f>R8*Assumptions!$I8</f>
        <v>0</v>
      </c>
      <c r="S66" s="16">
        <f>S8*Assumptions!$I8</f>
        <v>0</v>
      </c>
      <c r="T66" s="16">
        <f>T8*Assumptions!$I8</f>
        <v>0</v>
      </c>
      <c r="U66" s="16">
        <f>U8*Assumptions!$I8</f>
        <v>0</v>
      </c>
      <c r="V66" s="16">
        <f>V8*Assumptions!$I8</f>
        <v>0</v>
      </c>
      <c r="W66" s="16">
        <f>W8*Assumptions!$I8</f>
        <v>0</v>
      </c>
      <c r="X66" s="16">
        <f>X8*Assumptions!$I8</f>
        <v>0</v>
      </c>
      <c r="Y66" s="16">
        <f>Y8*Assumptions!$I8</f>
        <v>0</v>
      </c>
    </row>
    <row r="67">
      <c r="A67" s="8"/>
      <c r="B67" s="8"/>
      <c r="C67" s="8"/>
      <c r="D67" s="8"/>
      <c r="E67" s="8"/>
      <c r="F67" s="8"/>
      <c r="G67" s="8"/>
      <c r="H67" s="8"/>
      <c r="I67" s="8"/>
      <c r="J67" s="8"/>
      <c r="K67" s="8"/>
      <c r="L67" s="8"/>
      <c r="M67" s="8"/>
      <c r="N67" s="8"/>
      <c r="O67" s="8"/>
      <c r="P67" s="8"/>
      <c r="Q67" s="8"/>
      <c r="R67" s="8"/>
      <c r="S67" s="8"/>
      <c r="T67" s="8"/>
      <c r="U67" s="8"/>
      <c r="V67" s="8"/>
      <c r="W67" s="8"/>
      <c r="X67" s="8"/>
      <c r="Y67" s="8"/>
    </row>
    <row r="68">
      <c r="A68" s="8" t="s">
        <v>59</v>
      </c>
      <c r="B68" s="8"/>
      <c r="C68" s="8"/>
      <c r="D68" s="8"/>
      <c r="E68" s="8"/>
      <c r="F68" s="8"/>
      <c r="G68" s="8"/>
      <c r="H68" s="8"/>
      <c r="I68" s="8"/>
      <c r="J68" s="8"/>
      <c r="K68" s="8"/>
      <c r="L68" s="8"/>
      <c r="M68" s="8"/>
      <c r="N68" s="8"/>
      <c r="O68" s="8"/>
      <c r="P68" s="8"/>
      <c r="Q68" s="8"/>
      <c r="R68" s="8"/>
      <c r="S68" s="8"/>
      <c r="T68" s="8"/>
      <c r="U68" s="8"/>
      <c r="V68" s="8"/>
      <c r="W68" s="8"/>
      <c r="X68" s="8"/>
      <c r="Y68" s="8"/>
    </row>
    <row r="69">
      <c r="A69" s="8" t="s">
        <v>13</v>
      </c>
      <c r="B69" s="16">
        <f t="shared" ref="B69:Y69" si="9">SUM(B12:B17)</f>
        <v>168.5</v>
      </c>
      <c r="C69" s="16">
        <f t="shared" si="9"/>
        <v>173.292</v>
      </c>
      <c r="D69" s="16">
        <f t="shared" si="9"/>
        <v>178.2357</v>
      </c>
      <c r="E69" s="16">
        <f t="shared" si="9"/>
        <v>183.3362124</v>
      </c>
      <c r="F69" s="16">
        <f t="shared" si="9"/>
        <v>188.5988291</v>
      </c>
      <c r="G69" s="16">
        <f t="shared" si="9"/>
        <v>194.0290277</v>
      </c>
      <c r="H69" s="16">
        <f t="shared" si="9"/>
        <v>199.6324789</v>
      </c>
      <c r="I69" s="16">
        <f t="shared" si="9"/>
        <v>205.4150527</v>
      </c>
      <c r="J69" s="16">
        <f t="shared" si="9"/>
        <v>211.3828259</v>
      </c>
      <c r="K69" s="16">
        <f t="shared" si="9"/>
        <v>217.5420901</v>
      </c>
      <c r="L69" s="16">
        <f t="shared" si="9"/>
        <v>223.8993586</v>
      </c>
      <c r="M69" s="16">
        <f t="shared" si="9"/>
        <v>230.4613751</v>
      </c>
      <c r="N69" s="16">
        <f t="shared" si="9"/>
        <v>237.235122</v>
      </c>
      <c r="O69" s="16">
        <f t="shared" si="9"/>
        <v>244.2278287</v>
      </c>
      <c r="P69" s="16">
        <f t="shared" si="9"/>
        <v>251.4469812</v>
      </c>
      <c r="Q69" s="16">
        <f t="shared" si="9"/>
        <v>258.9003308</v>
      </c>
      <c r="R69" s="16">
        <f t="shared" si="9"/>
        <v>266.5959041</v>
      </c>
      <c r="S69" s="16">
        <f t="shared" si="9"/>
        <v>274.5420134</v>
      </c>
      <c r="T69" s="16">
        <f t="shared" si="9"/>
        <v>282.7472662</v>
      </c>
      <c r="U69" s="16">
        <f t="shared" si="9"/>
        <v>291.2205769</v>
      </c>
      <c r="V69" s="16">
        <f t="shared" si="9"/>
        <v>299.9711775</v>
      </c>
      <c r="W69" s="16">
        <f t="shared" si="9"/>
        <v>309.0086295</v>
      </c>
      <c r="X69" s="16">
        <f t="shared" si="9"/>
        <v>318.3428357</v>
      </c>
      <c r="Y69" s="16">
        <f t="shared" si="9"/>
        <v>327.984053</v>
      </c>
    </row>
    <row r="70">
      <c r="A70" s="8" t="s">
        <v>14</v>
      </c>
      <c r="B70" s="16">
        <f t="shared" ref="B70:Y70" si="10">SUM(B19:B24)</f>
        <v>73.9</v>
      </c>
      <c r="C70" s="16">
        <f t="shared" si="10"/>
        <v>75.982</v>
      </c>
      <c r="D70" s="16">
        <f t="shared" si="10"/>
        <v>78.12878</v>
      </c>
      <c r="E70" s="16">
        <f t="shared" si="10"/>
        <v>80.342479</v>
      </c>
      <c r="F70" s="16">
        <f t="shared" si="10"/>
        <v>82.62530953</v>
      </c>
      <c r="G70" s="16">
        <f t="shared" si="10"/>
        <v>84.97956028</v>
      </c>
      <c r="H70" s="16">
        <f t="shared" si="10"/>
        <v>87.40759874</v>
      </c>
      <c r="I70" s="16">
        <f t="shared" si="10"/>
        <v>89.91187409</v>
      </c>
      <c r="J70" s="16">
        <f t="shared" si="10"/>
        <v>92.49492001</v>
      </c>
      <c r="K70" s="16">
        <f t="shared" si="10"/>
        <v>95.15935775</v>
      </c>
      <c r="L70" s="16">
        <f t="shared" si="10"/>
        <v>97.90789921</v>
      </c>
      <c r="M70" s="16">
        <f t="shared" si="10"/>
        <v>100.7433502</v>
      </c>
      <c r="N70" s="16">
        <f t="shared" si="10"/>
        <v>103.6686138</v>
      </c>
      <c r="O70" s="16">
        <f t="shared" si="10"/>
        <v>106.6866936</v>
      </c>
      <c r="P70" s="16">
        <f t="shared" si="10"/>
        <v>109.8006979</v>
      </c>
      <c r="Q70" s="16">
        <f t="shared" si="10"/>
        <v>113.0138426</v>
      </c>
      <c r="R70" s="16">
        <f t="shared" si="10"/>
        <v>116.3294557</v>
      </c>
      <c r="S70" s="16">
        <f t="shared" si="10"/>
        <v>119.7509812</v>
      </c>
      <c r="T70" s="16">
        <f t="shared" si="10"/>
        <v>123.281983</v>
      </c>
      <c r="U70" s="16">
        <f t="shared" si="10"/>
        <v>126.9261493</v>
      </c>
      <c r="V70" s="16">
        <f t="shared" si="10"/>
        <v>130.6872973</v>
      </c>
      <c r="W70" s="16">
        <f t="shared" si="10"/>
        <v>134.5693776</v>
      </c>
      <c r="X70" s="16">
        <f t="shared" si="10"/>
        <v>138.576479</v>
      </c>
      <c r="Y70" s="16">
        <f t="shared" si="10"/>
        <v>142.7128334</v>
      </c>
    </row>
    <row r="71">
      <c r="A71" s="8" t="s">
        <v>55</v>
      </c>
      <c r="B71" s="16">
        <f t="shared" ref="B71:Y71" si="11">SUM(B26:B31)</f>
        <v>93.2</v>
      </c>
      <c r="C71" s="16">
        <f t="shared" si="11"/>
        <v>96.028</v>
      </c>
      <c r="D71" s="16">
        <f t="shared" si="11"/>
        <v>98.95052</v>
      </c>
      <c r="E71" s="16">
        <f t="shared" si="11"/>
        <v>101.9708908</v>
      </c>
      <c r="F71" s="16">
        <f t="shared" si="11"/>
        <v>105.0925645</v>
      </c>
      <c r="G71" s="16">
        <f t="shared" si="11"/>
        <v>108.319119</v>
      </c>
      <c r="H71" s="16">
        <f t="shared" si="11"/>
        <v>111.6542627</v>
      </c>
      <c r="I71" s="16">
        <f t="shared" si="11"/>
        <v>115.1018393</v>
      </c>
      <c r="J71" s="16">
        <f t="shared" si="11"/>
        <v>118.6658331</v>
      </c>
      <c r="K71" s="16">
        <f t="shared" si="11"/>
        <v>122.350374</v>
      </c>
      <c r="L71" s="16">
        <f t="shared" si="11"/>
        <v>126.1597428</v>
      </c>
      <c r="M71" s="16">
        <f t="shared" si="11"/>
        <v>130.0983773</v>
      </c>
      <c r="N71" s="16">
        <f t="shared" si="11"/>
        <v>134.1708779</v>
      </c>
      <c r="O71" s="16">
        <f t="shared" si="11"/>
        <v>138.3820135</v>
      </c>
      <c r="P71" s="16">
        <f t="shared" si="11"/>
        <v>142.7367283</v>
      </c>
      <c r="Q71" s="16">
        <f t="shared" si="11"/>
        <v>147.240148</v>
      </c>
      <c r="R71" s="16">
        <f t="shared" si="11"/>
        <v>151.8975866</v>
      </c>
      <c r="S71" s="16">
        <f t="shared" si="11"/>
        <v>156.7145535</v>
      </c>
      <c r="T71" s="16">
        <f t="shared" si="11"/>
        <v>161.6967613</v>
      </c>
      <c r="U71" s="16">
        <f t="shared" si="11"/>
        <v>166.8501325</v>
      </c>
      <c r="V71" s="16">
        <f t="shared" si="11"/>
        <v>172.1808082</v>
      </c>
      <c r="W71" s="16">
        <f t="shared" si="11"/>
        <v>177.6951561</v>
      </c>
      <c r="X71" s="16">
        <f t="shared" si="11"/>
        <v>183.3997788</v>
      </c>
      <c r="Y71" s="16">
        <f t="shared" si="11"/>
        <v>189.3015229</v>
      </c>
    </row>
    <row r="72">
      <c r="A72" s="8" t="s">
        <v>56</v>
      </c>
      <c r="B72" s="16">
        <f t="shared" ref="B72:Y72" si="12">SUM(B33:B38)</f>
        <v>42</v>
      </c>
      <c r="C72" s="16">
        <f t="shared" si="12"/>
        <v>43.02</v>
      </c>
      <c r="D72" s="16">
        <f t="shared" si="12"/>
        <v>44.0658</v>
      </c>
      <c r="E72" s="16">
        <f t="shared" si="12"/>
        <v>45.138078</v>
      </c>
      <c r="F72" s="16">
        <f t="shared" si="12"/>
        <v>46.23753042</v>
      </c>
      <c r="G72" s="16">
        <f t="shared" si="12"/>
        <v>47.36487261</v>
      </c>
      <c r="H72" s="16">
        <f t="shared" si="12"/>
        <v>48.5208394</v>
      </c>
      <c r="I72" s="16">
        <f t="shared" si="12"/>
        <v>49.7061856</v>
      </c>
      <c r="J72" s="16">
        <f t="shared" si="12"/>
        <v>50.92168661</v>
      </c>
      <c r="K72" s="16">
        <f t="shared" si="12"/>
        <v>52.16813896</v>
      </c>
      <c r="L72" s="16">
        <f t="shared" si="12"/>
        <v>53.44636091</v>
      </c>
      <c r="M72" s="16">
        <f t="shared" si="12"/>
        <v>54.75719307</v>
      </c>
      <c r="N72" s="16">
        <f t="shared" si="12"/>
        <v>56.10149903</v>
      </c>
      <c r="O72" s="16">
        <f t="shared" si="12"/>
        <v>57.48016597</v>
      </c>
      <c r="P72" s="16">
        <f t="shared" si="12"/>
        <v>58.89410536</v>
      </c>
      <c r="Q72" s="16">
        <f t="shared" si="12"/>
        <v>60.34425362</v>
      </c>
      <c r="R72" s="16">
        <f t="shared" si="12"/>
        <v>61.83157283</v>
      </c>
      <c r="S72" s="16">
        <f t="shared" si="12"/>
        <v>63.35705144</v>
      </c>
      <c r="T72" s="16">
        <f t="shared" si="12"/>
        <v>64.92170504</v>
      </c>
      <c r="U72" s="16">
        <f t="shared" si="12"/>
        <v>66.5265771</v>
      </c>
      <c r="V72" s="16">
        <f t="shared" si="12"/>
        <v>68.17273973</v>
      </c>
      <c r="W72" s="16">
        <f t="shared" si="12"/>
        <v>69.86129454</v>
      </c>
      <c r="X72" s="16">
        <f t="shared" si="12"/>
        <v>71.59337346</v>
      </c>
      <c r="Y72" s="16">
        <f t="shared" si="12"/>
        <v>73.37013954</v>
      </c>
    </row>
    <row r="73">
      <c r="A73" s="8" t="s">
        <v>17</v>
      </c>
      <c r="B73" s="16">
        <f t="shared" ref="B73:Y73" si="13">SUM(B40:B45)</f>
        <v>2.6</v>
      </c>
      <c r="C73" s="16">
        <f t="shared" si="13"/>
        <v>2.656</v>
      </c>
      <c r="D73" s="16">
        <f t="shared" si="13"/>
        <v>2.71334</v>
      </c>
      <c r="E73" s="16">
        <f t="shared" si="13"/>
        <v>2.7720544</v>
      </c>
      <c r="F73" s="16">
        <f t="shared" si="13"/>
        <v>2.832178526</v>
      </c>
      <c r="G73" s="16">
        <f t="shared" si="13"/>
        <v>2.893748656</v>
      </c>
      <c r="H73" s="16">
        <f t="shared" si="13"/>
        <v>2.956802045</v>
      </c>
      <c r="I73" s="16">
        <f t="shared" si="13"/>
        <v>3.021376956</v>
      </c>
      <c r="J73" s="16">
        <f t="shared" si="13"/>
        <v>3.087512683</v>
      </c>
      <c r="K73" s="16">
        <f t="shared" si="13"/>
        <v>3.155249584</v>
      </c>
      <c r="L73" s="16">
        <f t="shared" si="13"/>
        <v>3.224629108</v>
      </c>
      <c r="M73" s="16">
        <f t="shared" si="13"/>
        <v>3.295693827</v>
      </c>
      <c r="N73" s="16">
        <f t="shared" si="13"/>
        <v>3.368487467</v>
      </c>
      <c r="O73" s="16">
        <f t="shared" si="13"/>
        <v>3.443054939</v>
      </c>
      <c r="P73" s="16">
        <f t="shared" si="13"/>
        <v>3.519442375</v>
      </c>
      <c r="Q73" s="16">
        <f t="shared" si="13"/>
        <v>3.597697159</v>
      </c>
      <c r="R73" s="16">
        <f t="shared" si="13"/>
        <v>3.677867964</v>
      </c>
      <c r="S73" s="16">
        <f t="shared" si="13"/>
        <v>3.760004788</v>
      </c>
      <c r="T73" s="16">
        <f t="shared" si="13"/>
        <v>3.84415899</v>
      </c>
      <c r="U73" s="16">
        <f t="shared" si="13"/>
        <v>3.93038333</v>
      </c>
      <c r="V73" s="16">
        <f t="shared" si="13"/>
        <v>4.018732006</v>
      </c>
      <c r="W73" s="16">
        <f t="shared" si="13"/>
        <v>4.109260697</v>
      </c>
      <c r="X73" s="16">
        <f t="shared" si="13"/>
        <v>4.202026603</v>
      </c>
      <c r="Y73" s="16">
        <f t="shared" si="13"/>
        <v>4.297088486</v>
      </c>
    </row>
    <row r="74">
      <c r="A74" s="8" t="s">
        <v>57</v>
      </c>
      <c r="B74" s="16">
        <f t="shared" ref="B74:Y74" si="14">SUM(B47:B52)</f>
        <v>29.4</v>
      </c>
      <c r="C74" s="16">
        <f t="shared" si="14"/>
        <v>30.414</v>
      </c>
      <c r="D74" s="16">
        <f t="shared" si="14"/>
        <v>31.4637</v>
      </c>
      <c r="E74" s="16">
        <f t="shared" si="14"/>
        <v>32.5503822</v>
      </c>
      <c r="F74" s="16">
        <f t="shared" si="14"/>
        <v>33.67537571</v>
      </c>
      <c r="G74" s="16">
        <f t="shared" si="14"/>
        <v>34.84005832</v>
      </c>
      <c r="H74" s="16">
        <f t="shared" si="14"/>
        <v>36.04585825</v>
      </c>
      <c r="I74" s="16">
        <f t="shared" si="14"/>
        <v>37.29425611</v>
      </c>
      <c r="J74" s="16">
        <f t="shared" si="14"/>
        <v>38.58678678</v>
      </c>
      <c r="K74" s="16">
        <f t="shared" si="14"/>
        <v>39.9250415</v>
      </c>
      <c r="L74" s="16">
        <f t="shared" si="14"/>
        <v>41.31066991</v>
      </c>
      <c r="M74" s="16">
        <f t="shared" si="14"/>
        <v>42.74538225</v>
      </c>
      <c r="N74" s="16">
        <f t="shared" si="14"/>
        <v>44.23095165</v>
      </c>
      <c r="O74" s="16">
        <f t="shared" si="14"/>
        <v>45.76921645</v>
      </c>
      <c r="P74" s="16">
        <f t="shared" si="14"/>
        <v>47.36208265</v>
      </c>
      <c r="Q74" s="16">
        <f t="shared" si="14"/>
        <v>49.01152642</v>
      </c>
      <c r="R74" s="16">
        <f t="shared" si="14"/>
        <v>50.71959676</v>
      </c>
      <c r="S74" s="16">
        <f t="shared" si="14"/>
        <v>52.48841818</v>
      </c>
      <c r="T74" s="16">
        <f t="shared" si="14"/>
        <v>54.3201936</v>
      </c>
      <c r="U74" s="16">
        <f t="shared" si="14"/>
        <v>56.21720718</v>
      </c>
      <c r="V74" s="16">
        <f t="shared" si="14"/>
        <v>58.18182749</v>
      </c>
      <c r="W74" s="16">
        <f t="shared" si="14"/>
        <v>60.21651057</v>
      </c>
      <c r="X74" s="16">
        <f t="shared" si="14"/>
        <v>62.32380327</v>
      </c>
      <c r="Y74" s="16">
        <f t="shared" si="14"/>
        <v>64.50634665</v>
      </c>
    </row>
    <row r="75">
      <c r="A75" s="8" t="s">
        <v>58</v>
      </c>
      <c r="B75" s="16">
        <f t="shared" ref="B75:Y75" si="15">SUM(B54:B59)</f>
        <v>8</v>
      </c>
      <c r="C75" s="16">
        <f t="shared" si="15"/>
        <v>8.08</v>
      </c>
      <c r="D75" s="16">
        <f t="shared" si="15"/>
        <v>8.1608</v>
      </c>
      <c r="E75" s="16">
        <f t="shared" si="15"/>
        <v>8.242408</v>
      </c>
      <c r="F75" s="16">
        <f t="shared" si="15"/>
        <v>8.32483208</v>
      </c>
      <c r="G75" s="16">
        <f t="shared" si="15"/>
        <v>8.408080401</v>
      </c>
      <c r="H75" s="16">
        <f t="shared" si="15"/>
        <v>8.492161205</v>
      </c>
      <c r="I75" s="16">
        <f t="shared" si="15"/>
        <v>8.577082817</v>
      </c>
      <c r="J75" s="16">
        <f t="shared" si="15"/>
        <v>8.662853645</v>
      </c>
      <c r="K75" s="16">
        <f t="shared" si="15"/>
        <v>8.749482181</v>
      </c>
      <c r="L75" s="16">
        <f t="shared" si="15"/>
        <v>8.836977003</v>
      </c>
      <c r="M75" s="16">
        <f t="shared" si="15"/>
        <v>8.925346773</v>
      </c>
      <c r="N75" s="16">
        <f t="shared" si="15"/>
        <v>9.014600241</v>
      </c>
      <c r="O75" s="16">
        <f t="shared" si="15"/>
        <v>9.104746243</v>
      </c>
      <c r="P75" s="16">
        <f t="shared" si="15"/>
        <v>9.195793706</v>
      </c>
      <c r="Q75" s="16">
        <f t="shared" si="15"/>
        <v>9.287751643</v>
      </c>
      <c r="R75" s="16">
        <f t="shared" si="15"/>
        <v>9.380629159</v>
      </c>
      <c r="S75" s="16">
        <f t="shared" si="15"/>
        <v>9.474435451</v>
      </c>
      <c r="T75" s="16">
        <f t="shared" si="15"/>
        <v>9.569179805</v>
      </c>
      <c r="U75" s="16">
        <f t="shared" si="15"/>
        <v>9.664871604</v>
      </c>
      <c r="V75" s="16">
        <f t="shared" si="15"/>
        <v>9.76152032</v>
      </c>
      <c r="W75" s="16">
        <f t="shared" si="15"/>
        <v>9.859135523</v>
      </c>
      <c r="X75" s="16">
        <f t="shared" si="15"/>
        <v>9.957726878</v>
      </c>
      <c r="Y75" s="16">
        <f t="shared" si="15"/>
        <v>10.05730415</v>
      </c>
    </row>
    <row r="76">
      <c r="A76" s="8" t="s">
        <v>20</v>
      </c>
      <c r="B76" s="16">
        <f t="shared" ref="B76:Y76" si="16">SUM(B61:B66)</f>
        <v>2</v>
      </c>
      <c r="C76" s="16">
        <f t="shared" si="16"/>
        <v>2.02</v>
      </c>
      <c r="D76" s="16">
        <f t="shared" si="16"/>
        <v>2.0402</v>
      </c>
      <c r="E76" s="16">
        <f t="shared" si="16"/>
        <v>2.060602</v>
      </c>
      <c r="F76" s="16">
        <f t="shared" si="16"/>
        <v>2.08120802</v>
      </c>
      <c r="G76" s="16">
        <f t="shared" si="16"/>
        <v>2.1020201</v>
      </c>
      <c r="H76" s="16">
        <f t="shared" si="16"/>
        <v>2.123040301</v>
      </c>
      <c r="I76" s="16">
        <f t="shared" si="16"/>
        <v>2.144270704</v>
      </c>
      <c r="J76" s="16">
        <f t="shared" si="16"/>
        <v>2.165713411</v>
      </c>
      <c r="K76" s="16">
        <f t="shared" si="16"/>
        <v>2.187370545</v>
      </c>
      <c r="L76" s="16">
        <f t="shared" si="16"/>
        <v>2.209244251</v>
      </c>
      <c r="M76" s="16">
        <f t="shared" si="16"/>
        <v>2.231336693</v>
      </c>
      <c r="N76" s="16">
        <f t="shared" si="16"/>
        <v>2.25365006</v>
      </c>
      <c r="O76" s="16">
        <f t="shared" si="16"/>
        <v>2.276186561</v>
      </c>
      <c r="P76" s="16">
        <f t="shared" si="16"/>
        <v>2.298948426</v>
      </c>
      <c r="Q76" s="16">
        <f t="shared" si="16"/>
        <v>2.321937911</v>
      </c>
      <c r="R76" s="16">
        <f t="shared" si="16"/>
        <v>2.34515729</v>
      </c>
      <c r="S76" s="16">
        <f t="shared" si="16"/>
        <v>2.368608863</v>
      </c>
      <c r="T76" s="16">
        <f t="shared" si="16"/>
        <v>2.392294951</v>
      </c>
      <c r="U76" s="16">
        <f t="shared" si="16"/>
        <v>2.416217901</v>
      </c>
      <c r="V76" s="16">
        <f t="shared" si="16"/>
        <v>2.44038008</v>
      </c>
      <c r="W76" s="16">
        <f t="shared" si="16"/>
        <v>2.464783881</v>
      </c>
      <c r="X76" s="16">
        <f t="shared" si="16"/>
        <v>2.48943172</v>
      </c>
      <c r="Y76" s="16">
        <f t="shared" si="16"/>
        <v>2.514326037</v>
      </c>
    </row>
    <row r="77">
      <c r="A77" s="8"/>
      <c r="B77" s="8"/>
      <c r="C77" s="8"/>
      <c r="D77" s="8"/>
      <c r="E77" s="8"/>
      <c r="F77" s="8"/>
      <c r="G77" s="8"/>
      <c r="H77" s="8"/>
      <c r="I77" s="8"/>
      <c r="J77" s="8"/>
      <c r="K77" s="8"/>
      <c r="L77" s="8"/>
      <c r="M77" s="8"/>
      <c r="N77" s="8"/>
      <c r="O77" s="8"/>
      <c r="P77" s="8"/>
      <c r="Q77" s="8"/>
      <c r="R77" s="8"/>
      <c r="S77" s="8"/>
      <c r="T77" s="8"/>
      <c r="U77" s="8"/>
      <c r="V77" s="8"/>
      <c r="W77" s="8"/>
      <c r="X77" s="8"/>
      <c r="Y77" s="8"/>
    </row>
    <row r="78">
      <c r="A78" s="8"/>
      <c r="B78" s="8"/>
      <c r="C78" s="8"/>
      <c r="D78" s="8"/>
      <c r="E78" s="8"/>
      <c r="F78" s="8"/>
      <c r="G78" s="8"/>
      <c r="H78" s="8"/>
      <c r="I78" s="8"/>
      <c r="J78" s="8"/>
      <c r="K78" s="8"/>
      <c r="L78" s="8"/>
      <c r="M78" s="8"/>
      <c r="N78" s="8"/>
      <c r="O78" s="8"/>
      <c r="P78" s="8"/>
      <c r="Q78" s="8"/>
      <c r="R78" s="8"/>
      <c r="S78" s="8"/>
      <c r="T78" s="8"/>
      <c r="U78" s="8"/>
      <c r="V78" s="8"/>
      <c r="W78" s="8"/>
      <c r="X78" s="8"/>
      <c r="Y78" s="8"/>
    </row>
    <row r="79">
      <c r="A79" s="8"/>
      <c r="B79" s="8"/>
      <c r="C79" s="8"/>
      <c r="D79" s="8"/>
      <c r="E79" s="8"/>
      <c r="F79" s="8"/>
      <c r="G79" s="8"/>
      <c r="H79" s="8"/>
      <c r="I79" s="8"/>
      <c r="J79" s="8"/>
      <c r="K79" s="8"/>
      <c r="L79" s="8"/>
      <c r="M79" s="8"/>
      <c r="N79" s="8"/>
      <c r="O79" s="8"/>
      <c r="P79" s="8"/>
      <c r="Q79" s="8"/>
      <c r="R79" s="8"/>
      <c r="S79" s="8"/>
      <c r="T79" s="8"/>
      <c r="U79" s="8"/>
      <c r="V79" s="8"/>
      <c r="W79" s="8"/>
      <c r="X79" s="8"/>
      <c r="Y79" s="8"/>
    </row>
  </sheetData>
  <drawing r:id="rId1"/>
</worksheet>
</file>