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Calcs-1" sheetId="3" r:id="rId6"/>
    <sheet state="visible" name="Sales and Costs-S1" sheetId="4" r:id="rId7"/>
    <sheet state="visible" name="Sales and Costs-S2" sheetId="5" r:id="rId8"/>
    <sheet state="visible" name="Sales and Costs-S3" sheetId="6" r:id="rId9"/>
    <sheet state="visible" name="Sales and Costs-Cons" sheetId="7" r:id="rId10"/>
    <sheet state="visible" name="Purchases" sheetId="8" r:id="rId11"/>
    <sheet state="visible" name="Cash Details" sheetId="9" r:id="rId12"/>
    <sheet state="visible" name="Balances" sheetId="10" r:id="rId13"/>
  </sheets>
  <definedNames/>
  <calcPr/>
</workbook>
</file>

<file path=xl/sharedStrings.xml><?xml version="1.0" encoding="utf-8"?>
<sst xmlns="http://schemas.openxmlformats.org/spreadsheetml/2006/main" count="770" uniqueCount="101">
  <si>
    <t>Description</t>
  </si>
  <si>
    <t>A company runs 3 furniture stores that sells Bed, Sofa, Wardrobe, Dining table, Study Table, Dressing Table,.</t>
  </si>
  <si>
    <t>In the first month, Store1 sold 100 beds at an ASP (average selling price) of Rs 35,000 per bed, 80 sofa at an ASP of Rs 25,000, 150 wardrobes at an ASP of Rs 12,000, 50 dining tables at an ASP of Rs 10,000, 120 study tables at an ASP of Rs 8,000 and 60 dressing tables at an ASP of Rs 9,000.</t>
  </si>
  <si>
    <t xml:space="preserve">Store1 estimates that the number of beds it will sell will increase by 2.5% every month while the ASP will increase by 1% every month, the number of sofa it will sell will increase by 2% every month while the ASP will increase by 0.5% every month, the number of wardrobes it will sell will increase by 2% every month while the ASP will increase by 1.0% every month, the number of dining table it will sell will increase by 5.0% every month while the ASP will increase by 0.5% every month, the number of study table it will sell will increase by 3.0% every month while the ASP will increase by 0.5% every month, the number of dressing table it will sell will increase by 2.0% every month while the ASP will increase by 0.5% every month. </t>
  </si>
  <si>
    <t>Store1 has a monthly rent of Rs 150,000, a monthly electricity bill of Rs 50,000 and a salary expense of Rs 90,000.</t>
  </si>
  <si>
    <t>In the first month, Store2 sold 150 beds at an ASP (average selling price) of Rs 38,000 per bed, 120 sofa at an ASP of Rs 28,000, 180 wardrobes at an ASP of Rs 18,000, 70 dining tables at an ASP of Rs 15,000, 140 study tables at an ASP of Rs 12,000 and 80 dressing tables at an ASP of Rs 12,000.</t>
  </si>
  <si>
    <t xml:space="preserve">Store2 estimates that the number of beds it will sell will increase by 3% every month while the ASP will increase by 1.5% every month, the number of sofa it will sell will increase by 5% every month while the ASP will increase by 1% every month, the number of wardrobes it will sell will increase by 1% every month while the ASP will increase by 2.0% every month, the number of dining table it will sell will increase by 1.0% every month while the ASP will increase by 1.5% every month, the number of study table it will sell will increase by 2.0% every month while the ASP will increase by 1.5% every month, the number of dressing table it will sell will increase by 0.50% every month while the ASP will increase by 1% every month. </t>
  </si>
  <si>
    <t>Store2 has a monthly rent of Rs 200,000, a monthly electricity bill of Rs 80,000 and a salary expense of Rs 1,20,000.</t>
  </si>
  <si>
    <t>In the first month, Store3 sold 80 beds at an ASP (average selling price) of Rs 30,000 per bed, 60 sofa at an ASP of Rs 22,000, 120 wardrobes at an ASP of Rs 10,000, 40 dining tables at an ASP of Rs 9,500, 100 study tables at an ASP of Rs 7,500 and 50 dressing tables at an ASP of Rs 8,000.</t>
  </si>
  <si>
    <t xml:space="preserve">Store3 estimates that the number of beds it will sell will increase by 2% every month while the ASP will increase by 1% every month, the number of sofa it will sell will increase by 1% every month while the ASP will increase by 1.5% every month, the number of wardrobes it will sell will increase by 1% every month while the ASP will increase by 2.0% every month, the number of dining table it will sell will increase by 2.0% every month while the ASP will increase by 1.0% every month, the number of study table it will sell will increase by 3.0% every month while the ASP will increase by 0.5% every month, the number of dressing table it will sell will increase by 2% every month while the ASP will increase by 0.5% every month. </t>
  </si>
  <si>
    <t>Store3 has a monthly rent of Rs 120,000, a monthly electricity bill of Rs 40,000 and a salary expense of Rs 70,000.</t>
  </si>
  <si>
    <t>The store sells various brands of Bed, Sofa, Wardrobe, Dining table, Study Table, Dressing Table like Nilkamal, Godrej, Herman Miller, Stanley, Wooden street, pepperfry, studio kook and others.</t>
  </si>
  <si>
    <t>It estimates that the value share of various brands in its bed sales will be Nilkamal : 12%, Godrej : 18%, Herman Miller : 8%, Stanley :5%, Wooden street : 5%, pepper fry: 6%, studio kook: 8%, Others : 38%.</t>
  </si>
  <si>
    <t>It estimates that the value share of various brands in its sofa sales will be Nilkamal : 10%, Godrej : 8%, Herman Miller : 6%, Stanley :5%, Wooden street : 7%, pepper fry: 5%, studio kook: 9%, Others : 50%.</t>
  </si>
  <si>
    <t>It estimates that the value share of various brands in its wardrobes sales will be Nilkamal : 5%, Godrej : 7%, Herman Miller : 8%, Stanley : 6%, Wooden street : 8%, pepper fry: 10%, studio kook: 12%, Others : 44%.</t>
  </si>
  <si>
    <t>It estimates that the value share of various brands in its dining table sales will be Nilkamal : 5%, Godrej : 3%, Herman Miller : 6%, Stanley : 8%, Wooden street : 15%, pepper fry: 5%, studio kook: 8%, Others : 50%.</t>
  </si>
  <si>
    <t>It estimates that the value share of various brands in its study table sales will be Nilkamal : 15%, Godrej : 14%, Herman Miller : 10%, Stanley : 6%, Wooden street : 7%, pepper fry: 9%, studio kook: 4%, Others : 35%.</t>
  </si>
  <si>
    <t>It estimates that the value share of various brands in its dressing table sales will be Nilkamal : 15%, Godrej : 14%, Herman Miller : 7%, Stanley : 8%, Wooden street : 5%, pepper fry: 3%, studio kook: 8%, Others : 40%.</t>
  </si>
  <si>
    <t>The store estimates that the margins of various brands in its bed sales will be Nilkamal : 18%, Godrej : 10%, Herman Miller : 12%, Stanley :10%, Wooden street : 15%, pepper fry: 20%, studio kook: 10%, Others : 8%.</t>
  </si>
  <si>
    <t>It estimates that the margins of various brands in its Sofa sales will be Nilkamal : 15%, Godrej : 12%, Herman Miller : 14%, Stanley :12%, Wooden street : 15%, pepper fry: 19%, studio kook: 12%, Others : 10%.</t>
  </si>
  <si>
    <t>It estimates that the margins of various brands in its Wardrobe sales will be Nilkamal : 12%, Godrej : 14%, Herman Miller : 16%, Stanley :14%, Wooden street : 15%, pepper fry: 18%, studio kook: 15%, Others : 14%.</t>
  </si>
  <si>
    <t>It estimates that the margins of various brands in its Dining Table will be Nilkamal : 10%, Godrej : 12%, Herman Miller : 8%, Stanley :12%, Wooden street : 14%, pepper fry: 15%, studio kook: 12%, Others : 12%.</t>
  </si>
  <si>
    <t>It estimates that the margins of various brands in its Study Table sales will be Nilkamal : 10%, Godrej : 8%, Herman Miller : 10%, Stanley :10%, Wooden street : 12%, pepper fry: 12%, studio kook: 10%, Others : 8%.</t>
  </si>
  <si>
    <t>It estimates that the margins of various brands in its Dressing Table sales will be Nilkamal : 8%, Godrej : 10%, Herman Miller : 8%, Stanley : 8%, Wooden street : 10%, pepper fry: 10%, studio kook: 12%, Others : 10%.</t>
  </si>
  <si>
    <t>The share of various brands is the same in all the 3 stores. The margins are also the same.</t>
  </si>
  <si>
    <t>Create a model for the 3 furniture stores for 12 months</t>
  </si>
  <si>
    <t>Bed</t>
  </si>
  <si>
    <t>Sofa</t>
  </si>
  <si>
    <t>Wardrobes</t>
  </si>
  <si>
    <t>Dinning Table</t>
  </si>
  <si>
    <t>Study Table</t>
  </si>
  <si>
    <t>Dressing Table</t>
  </si>
  <si>
    <t>Store 1</t>
  </si>
  <si>
    <t>Units</t>
  </si>
  <si>
    <t>ASP</t>
  </si>
  <si>
    <t>Units Growth</t>
  </si>
  <si>
    <t>ASP Growth</t>
  </si>
  <si>
    <t>Store 2</t>
  </si>
  <si>
    <t>Store 3</t>
  </si>
  <si>
    <t>Brand Mix</t>
  </si>
  <si>
    <t>Nilkamal</t>
  </si>
  <si>
    <t>Godrej</t>
  </si>
  <si>
    <t>Herman Miller</t>
  </si>
  <si>
    <t>Stanley</t>
  </si>
  <si>
    <t>Wooden Street</t>
  </si>
  <si>
    <t>Papper Fry</t>
  </si>
  <si>
    <t>Studio kook</t>
  </si>
  <si>
    <t>Others</t>
  </si>
  <si>
    <t>Margins</t>
  </si>
  <si>
    <t>Other Costs</t>
  </si>
  <si>
    <t>Rent</t>
  </si>
  <si>
    <t>Electricity</t>
  </si>
  <si>
    <t>Salary</t>
  </si>
  <si>
    <t>M1</t>
  </si>
  <si>
    <t>M2</t>
  </si>
  <si>
    <t>M3</t>
  </si>
  <si>
    <t>M4</t>
  </si>
  <si>
    <t>M5</t>
  </si>
  <si>
    <t>M6</t>
  </si>
  <si>
    <t>M7</t>
  </si>
  <si>
    <t>M8</t>
  </si>
  <si>
    <t>M9</t>
  </si>
  <si>
    <t>M10</t>
  </si>
  <si>
    <t>M11</t>
  </si>
  <si>
    <t>M12</t>
  </si>
  <si>
    <t>Sales(Qty)</t>
  </si>
  <si>
    <t>Sales (in Rs)</t>
  </si>
  <si>
    <t>Wardrobe</t>
  </si>
  <si>
    <t>Total Sales</t>
  </si>
  <si>
    <t>Brandwise Sales</t>
  </si>
  <si>
    <t>Cost of Goods sold</t>
  </si>
  <si>
    <t>Total Cost of Bed</t>
  </si>
  <si>
    <t>Total Cost of Sofa</t>
  </si>
  <si>
    <t>Total Cost of Wardrobes</t>
  </si>
  <si>
    <t>Total Cost of Dinning Table</t>
  </si>
  <si>
    <t>Total Cost of Study Table</t>
  </si>
  <si>
    <t>Total Cost of Dressing Table</t>
  </si>
  <si>
    <t>Total Cost of Goods</t>
  </si>
  <si>
    <t xml:space="preserve">Rent </t>
  </si>
  <si>
    <t>Total Costs</t>
  </si>
  <si>
    <t>Profit</t>
  </si>
  <si>
    <t>Purchases</t>
  </si>
  <si>
    <t>Total Purchases</t>
  </si>
  <si>
    <t>Cash Inflow</t>
  </si>
  <si>
    <t>Cash collected from sales</t>
  </si>
  <si>
    <t>Cash Outflow</t>
  </si>
  <si>
    <t>Cash paid for purchases</t>
  </si>
  <si>
    <t>Other expenses</t>
  </si>
  <si>
    <t>Net cash for the month</t>
  </si>
  <si>
    <t>Cash in hand</t>
  </si>
  <si>
    <t>Opening cash</t>
  </si>
  <si>
    <t>Closing Cash</t>
  </si>
  <si>
    <t>Assets</t>
  </si>
  <si>
    <t>Total Assets(TA)</t>
  </si>
  <si>
    <t>Liabilities</t>
  </si>
  <si>
    <t>Total Liabilities(TL)</t>
  </si>
  <si>
    <t>Difference 1(TA-TL)</t>
  </si>
  <si>
    <t>Opening profit</t>
  </si>
  <si>
    <t>Net profit for the month</t>
  </si>
  <si>
    <t>Accumulated profit</t>
  </si>
  <si>
    <t>Difference 2( AP-D1)</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</si>
</sst>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sz val="16.0"/>
      <color theme="1"/>
      <name val="Arial"/>
    </font>
    <font>
      <sz val="16.0"/>
      <color theme="1"/>
      <name val="Arial"/>
    </font>
    <font>
      <sz val="16.0"/>
      <color theme="1"/>
      <name val="Arial"/>
      <scheme val="minor"/>
    </font>
    <font>
      <color theme="1"/>
      <name val="Arial"/>
      <scheme val="minor"/>
    </font>
    <font>
      <b/>
      <color theme="1"/>
      <name val="Arial"/>
      <scheme val="minor"/>
    </font>
    <font>
      <color theme="1"/>
      <name val="Arial"/>
    </font>
    <font>
      <b/>
      <color theme="1"/>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readingOrder="0" shrinkToFit="0" vertical="bottom" wrapText="1"/>
    </xf>
    <xf borderId="0" fillId="2" fontId="2" numFmtId="0" xfId="0" applyAlignment="1" applyFill="1" applyFont="1">
      <alignment readingOrder="0" shrinkToFit="0" vertical="bottom" wrapText="1"/>
    </xf>
    <xf borderId="0" fillId="2" fontId="2" numFmtId="0" xfId="0" applyAlignment="1" applyFont="1">
      <alignment shrinkToFit="0" vertical="bottom" wrapText="1"/>
    </xf>
    <xf borderId="0" fillId="2" fontId="3" numFmtId="0" xfId="0" applyAlignment="1" applyFont="1">
      <alignment readingOrder="0" shrinkToFit="0" wrapText="1"/>
    </xf>
    <xf borderId="0" fillId="2" fontId="2" numFmtId="0" xfId="0" applyAlignment="1" applyFont="1">
      <alignment vertical="bottom"/>
    </xf>
    <xf borderId="0" fillId="0" fontId="4" numFmtId="3" xfId="0" applyAlignment="1" applyFont="1" applyNumberFormat="1">
      <alignment readingOrder="0"/>
    </xf>
    <xf borderId="0" fillId="0" fontId="4" numFmtId="0" xfId="0" applyAlignment="1" applyFont="1">
      <alignment readingOrder="0"/>
    </xf>
    <xf borderId="0" fillId="0" fontId="4" numFmtId="3" xfId="0" applyFont="1" applyNumberFormat="1"/>
    <xf borderId="0" fillId="0" fontId="4" numFmtId="10" xfId="0" applyAlignment="1" applyFont="1" applyNumberFormat="1">
      <alignment readingOrder="0"/>
    </xf>
    <xf borderId="0" fillId="0" fontId="4" numFmtId="9" xfId="0" applyAlignment="1" applyFont="1" applyNumberFormat="1">
      <alignment readingOrder="0"/>
    </xf>
    <xf borderId="0" fillId="0" fontId="5" numFmtId="0" xfId="0" applyAlignment="1" applyFont="1">
      <alignment readingOrder="0"/>
    </xf>
    <xf borderId="0" fillId="0" fontId="6" numFmtId="0" xfId="0" applyAlignment="1" applyFont="1">
      <alignment vertical="bottom"/>
    </xf>
    <xf borderId="0" fillId="0" fontId="7"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7.5"/>
  </cols>
  <sheetData>
    <row r="1">
      <c r="A1" s="1" t="s">
        <v>0</v>
      </c>
    </row>
    <row r="2">
      <c r="A2" s="2" t="s">
        <v>1</v>
      </c>
    </row>
    <row r="3">
      <c r="A3" s="3" t="s">
        <v>2</v>
      </c>
    </row>
    <row r="4">
      <c r="A4" s="3" t="s">
        <v>3</v>
      </c>
    </row>
    <row r="5">
      <c r="A5" s="3" t="s">
        <v>4</v>
      </c>
    </row>
    <row r="6">
      <c r="A6" s="4"/>
    </row>
    <row r="7">
      <c r="A7" s="3" t="s">
        <v>5</v>
      </c>
    </row>
    <row r="8">
      <c r="A8" s="3" t="s">
        <v>6</v>
      </c>
    </row>
    <row r="9">
      <c r="A9" s="2" t="s">
        <v>7</v>
      </c>
    </row>
    <row r="10">
      <c r="A10" s="4"/>
    </row>
    <row r="11">
      <c r="A11" s="3" t="s">
        <v>8</v>
      </c>
    </row>
    <row r="12">
      <c r="A12" s="3" t="s">
        <v>9</v>
      </c>
    </row>
    <row r="13">
      <c r="A13" s="2" t="s">
        <v>10</v>
      </c>
    </row>
    <row r="14">
      <c r="A14" s="4"/>
    </row>
    <row r="15">
      <c r="A15" s="3" t="s">
        <v>11</v>
      </c>
    </row>
    <row r="16">
      <c r="A16" s="5" t="s">
        <v>12</v>
      </c>
    </row>
    <row r="17">
      <c r="A17" s="5" t="s">
        <v>13</v>
      </c>
    </row>
    <row r="18">
      <c r="A18" s="5" t="s">
        <v>14</v>
      </c>
    </row>
    <row r="19">
      <c r="A19" s="5" t="s">
        <v>15</v>
      </c>
    </row>
    <row r="20">
      <c r="A20" s="5" t="s">
        <v>16</v>
      </c>
    </row>
    <row r="21">
      <c r="A21" s="5" t="s">
        <v>17</v>
      </c>
    </row>
    <row r="22">
      <c r="A22" s="3"/>
    </row>
    <row r="23">
      <c r="A23" s="3" t="s">
        <v>18</v>
      </c>
    </row>
    <row r="24">
      <c r="A24" s="3" t="s">
        <v>19</v>
      </c>
    </row>
    <row r="25">
      <c r="A25" s="3" t="s">
        <v>20</v>
      </c>
    </row>
    <row r="26">
      <c r="A26" s="3" t="s">
        <v>21</v>
      </c>
    </row>
    <row r="27">
      <c r="A27" s="3" t="s">
        <v>22</v>
      </c>
    </row>
    <row r="28">
      <c r="A28" s="3" t="s">
        <v>23</v>
      </c>
    </row>
    <row r="29">
      <c r="A29" s="6" t="s">
        <v>24</v>
      </c>
    </row>
    <row r="30">
      <c r="A30" s="3" t="s">
        <v>25</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
      <c r="B1" s="8" t="s">
        <v>53</v>
      </c>
      <c r="C1" s="8" t="s">
        <v>54</v>
      </c>
      <c r="D1" s="8" t="s">
        <v>55</v>
      </c>
      <c r="E1" s="8" t="s">
        <v>56</v>
      </c>
      <c r="F1" s="8" t="s">
        <v>57</v>
      </c>
      <c r="G1" s="8" t="s">
        <v>58</v>
      </c>
      <c r="H1" s="8" t="s">
        <v>59</v>
      </c>
      <c r="I1" s="8" t="s">
        <v>60</v>
      </c>
      <c r="J1" s="8" t="s">
        <v>61</v>
      </c>
      <c r="K1" s="8" t="s">
        <v>62</v>
      </c>
      <c r="L1" s="8" t="s">
        <v>63</v>
      </c>
      <c r="M1" s="8" t="s">
        <v>64</v>
      </c>
    </row>
    <row r="2">
      <c r="A2" s="14" t="s">
        <v>92</v>
      </c>
    </row>
    <row r="3">
      <c r="A3" s="13" t="s">
        <v>89</v>
      </c>
      <c r="B3" s="9">
        <f>'Cash Details'!B13</f>
        <v>2827397</v>
      </c>
      <c r="C3" s="9">
        <f>'Cash Details'!C13</f>
        <v>5790483.868</v>
      </c>
      <c r="D3" s="9">
        <f>'Cash Details'!D13</f>
        <v>8894649.56</v>
      </c>
      <c r="E3" s="9">
        <f>'Cash Details'!E13</f>
        <v>12145517.33</v>
      </c>
      <c r="F3" s="9">
        <f>'Cash Details'!F13</f>
        <v>15548955.78</v>
      </c>
      <c r="G3" s="9">
        <f>'Cash Details'!G13</f>
        <v>19111090.47</v>
      </c>
      <c r="H3" s="9">
        <f>'Cash Details'!H13</f>
        <v>22838316.1</v>
      </c>
      <c r="I3" s="9">
        <f>'Cash Details'!I13</f>
        <v>26737309.33</v>
      </c>
      <c r="J3" s="9">
        <f>'Cash Details'!J13</f>
        <v>30815042.26</v>
      </c>
      <c r="K3" s="9">
        <f>'Cash Details'!K13</f>
        <v>35078796.53</v>
      </c>
      <c r="L3" s="9">
        <f>'Cash Details'!L13</f>
        <v>39536178.23</v>
      </c>
      <c r="M3" s="9">
        <f>'Cash Details'!M13</f>
        <v>44195133.51</v>
      </c>
    </row>
    <row r="4">
      <c r="A4" s="13"/>
    </row>
    <row r="5">
      <c r="A5" s="14" t="s">
        <v>93</v>
      </c>
      <c r="B5" s="9">
        <f t="shared" ref="B5:M5" si="1">B3</f>
        <v>2827397</v>
      </c>
      <c r="C5" s="9">
        <f t="shared" si="1"/>
        <v>5790483.868</v>
      </c>
      <c r="D5" s="9">
        <f t="shared" si="1"/>
        <v>8894649.56</v>
      </c>
      <c r="E5" s="9">
        <f t="shared" si="1"/>
        <v>12145517.33</v>
      </c>
      <c r="F5" s="9">
        <f t="shared" si="1"/>
        <v>15548955.78</v>
      </c>
      <c r="G5" s="9">
        <f t="shared" si="1"/>
        <v>19111090.47</v>
      </c>
      <c r="H5" s="9">
        <f t="shared" si="1"/>
        <v>22838316.1</v>
      </c>
      <c r="I5" s="9">
        <f t="shared" si="1"/>
        <v>26737309.33</v>
      </c>
      <c r="J5" s="9">
        <f t="shared" si="1"/>
        <v>30815042.26</v>
      </c>
      <c r="K5" s="9">
        <f t="shared" si="1"/>
        <v>35078796.53</v>
      </c>
      <c r="L5" s="9">
        <f t="shared" si="1"/>
        <v>39536178.23</v>
      </c>
      <c r="M5" s="9">
        <f t="shared" si="1"/>
        <v>44195133.51</v>
      </c>
    </row>
    <row r="6">
      <c r="A6" s="13"/>
    </row>
    <row r="7">
      <c r="A7" s="14" t="s">
        <v>94</v>
      </c>
    </row>
    <row r="8">
      <c r="A8" s="13"/>
    </row>
    <row r="9">
      <c r="A9" s="14" t="s">
        <v>95</v>
      </c>
      <c r="B9" s="8">
        <v>0.0</v>
      </c>
      <c r="C9" s="8">
        <v>0.0</v>
      </c>
      <c r="D9" s="8">
        <v>0.0</v>
      </c>
      <c r="E9" s="8">
        <v>0.0</v>
      </c>
      <c r="F9" s="8">
        <v>0.0</v>
      </c>
      <c r="G9" s="8">
        <v>0.0</v>
      </c>
      <c r="H9" s="8">
        <v>0.0</v>
      </c>
      <c r="I9" s="8">
        <v>0.0</v>
      </c>
      <c r="J9" s="8">
        <v>0.0</v>
      </c>
      <c r="K9" s="8">
        <v>0.0</v>
      </c>
      <c r="L9" s="8">
        <v>0.0</v>
      </c>
      <c r="M9" s="8">
        <v>0.0</v>
      </c>
    </row>
    <row r="10">
      <c r="A10" s="13"/>
    </row>
    <row r="11">
      <c r="A11" s="14" t="s">
        <v>96</v>
      </c>
      <c r="B11" s="9">
        <f t="shared" ref="B11:M11" si="2">B5-B9</f>
        <v>2827397</v>
      </c>
      <c r="C11" s="9">
        <f t="shared" si="2"/>
        <v>5790483.868</v>
      </c>
      <c r="D11" s="9">
        <f t="shared" si="2"/>
        <v>8894649.56</v>
      </c>
      <c r="E11" s="9">
        <f t="shared" si="2"/>
        <v>12145517.33</v>
      </c>
      <c r="F11" s="9">
        <f t="shared" si="2"/>
        <v>15548955.78</v>
      </c>
      <c r="G11" s="9">
        <f t="shared" si="2"/>
        <v>19111090.47</v>
      </c>
      <c r="H11" s="9">
        <f t="shared" si="2"/>
        <v>22838316.1</v>
      </c>
      <c r="I11" s="9">
        <f t="shared" si="2"/>
        <v>26737309.33</v>
      </c>
      <c r="J11" s="9">
        <f t="shared" si="2"/>
        <v>30815042.26</v>
      </c>
      <c r="K11" s="9">
        <f t="shared" si="2"/>
        <v>35078796.53</v>
      </c>
      <c r="L11" s="9">
        <f t="shared" si="2"/>
        <v>39536178.23</v>
      </c>
      <c r="M11" s="9">
        <f t="shared" si="2"/>
        <v>44195133.51</v>
      </c>
    </row>
    <row r="12">
      <c r="A12" s="13"/>
    </row>
    <row r="13">
      <c r="A13" s="13" t="s">
        <v>97</v>
      </c>
      <c r="B13" s="8">
        <v>0.0</v>
      </c>
      <c r="C13" s="9">
        <f t="shared" ref="C13:M13" si="3">B15</f>
        <v>2827397</v>
      </c>
      <c r="D13" s="9">
        <f t="shared" si="3"/>
        <v>5790483.868</v>
      </c>
      <c r="E13" s="9">
        <f t="shared" si="3"/>
        <v>8894649.56</v>
      </c>
      <c r="F13" s="9">
        <f t="shared" si="3"/>
        <v>12145517.33</v>
      </c>
      <c r="G13" s="9">
        <f t="shared" si="3"/>
        <v>15548955.78</v>
      </c>
      <c r="H13" s="9">
        <f t="shared" si="3"/>
        <v>19111090.47</v>
      </c>
      <c r="I13" s="9">
        <f t="shared" si="3"/>
        <v>22838316.1</v>
      </c>
      <c r="J13" s="9">
        <f t="shared" si="3"/>
        <v>26737309.33</v>
      </c>
      <c r="K13" s="9">
        <f t="shared" si="3"/>
        <v>30815042.26</v>
      </c>
      <c r="L13" s="9">
        <f t="shared" si="3"/>
        <v>35078796.53</v>
      </c>
      <c r="M13" s="9">
        <f t="shared" si="3"/>
        <v>39536178.23</v>
      </c>
    </row>
    <row r="14">
      <c r="A14" s="13" t="s">
        <v>98</v>
      </c>
      <c r="B14" s="9">
        <f>'Sales and Costs-Cons'!B138</f>
        <v>2827397</v>
      </c>
      <c r="C14" s="9">
        <f>'Sales and Costs-Cons'!C138</f>
        <v>2963086.868</v>
      </c>
      <c r="D14" s="9">
        <f>'Sales and Costs-Cons'!D138</f>
        <v>3104165.692</v>
      </c>
      <c r="E14" s="9">
        <f>'Sales and Costs-Cons'!E138</f>
        <v>3250867.769</v>
      </c>
      <c r="F14" s="9">
        <f>'Sales and Costs-Cons'!F138</f>
        <v>3403438.449</v>
      </c>
      <c r="G14" s="9">
        <f>'Sales and Costs-Cons'!G138</f>
        <v>3562134.687</v>
      </c>
      <c r="H14" s="9">
        <f>'Sales and Costs-Cons'!H138</f>
        <v>3727225.63</v>
      </c>
      <c r="I14" s="9">
        <f>'Sales and Costs-Cons'!I138</f>
        <v>3898993.237</v>
      </c>
      <c r="J14" s="9">
        <f>'Sales and Costs-Cons'!J138</f>
        <v>4077732.929</v>
      </c>
      <c r="K14" s="9">
        <f>'Sales and Costs-Cons'!K138</f>
        <v>4263754.271</v>
      </c>
      <c r="L14" s="9">
        <f>'Sales and Costs-Cons'!L138</f>
        <v>4457381.7</v>
      </c>
      <c r="M14" s="9">
        <f>'Sales and Costs-Cons'!M138</f>
        <v>4658955.279</v>
      </c>
    </row>
    <row r="15">
      <c r="A15" s="13" t="s">
        <v>99</v>
      </c>
      <c r="B15" s="9">
        <f t="shared" ref="B15:M15" si="4">B13+B14</f>
        <v>2827397</v>
      </c>
      <c r="C15" s="9">
        <f t="shared" si="4"/>
        <v>5790483.868</v>
      </c>
      <c r="D15" s="9">
        <f t="shared" si="4"/>
        <v>8894649.56</v>
      </c>
      <c r="E15" s="9">
        <f t="shared" si="4"/>
        <v>12145517.33</v>
      </c>
      <c r="F15" s="9">
        <f t="shared" si="4"/>
        <v>15548955.78</v>
      </c>
      <c r="G15" s="9">
        <f t="shared" si="4"/>
        <v>19111090.47</v>
      </c>
      <c r="H15" s="9">
        <f t="shared" si="4"/>
        <v>22838316.1</v>
      </c>
      <c r="I15" s="9">
        <f t="shared" si="4"/>
        <v>26737309.33</v>
      </c>
      <c r="J15" s="9">
        <f t="shared" si="4"/>
        <v>30815042.26</v>
      </c>
      <c r="K15" s="9">
        <f t="shared" si="4"/>
        <v>35078796.53</v>
      </c>
      <c r="L15" s="9">
        <f t="shared" si="4"/>
        <v>39536178.23</v>
      </c>
      <c r="M15" s="9">
        <f t="shared" si="4"/>
        <v>44195133.51</v>
      </c>
    </row>
    <row r="16">
      <c r="A16" s="13"/>
    </row>
    <row r="17">
      <c r="A17" s="14" t="s">
        <v>100</v>
      </c>
      <c r="B17" s="9">
        <f t="shared" ref="B17:M17" si="5">B15-B11</f>
        <v>0</v>
      </c>
      <c r="C17" s="9">
        <f t="shared" si="5"/>
        <v>-0.000000007450580597</v>
      </c>
      <c r="D17" s="9">
        <f t="shared" si="5"/>
        <v>-0.000000007450580597</v>
      </c>
      <c r="E17" s="9">
        <f t="shared" si="5"/>
        <v>-0.000000007450580597</v>
      </c>
      <c r="F17" s="9">
        <f t="shared" si="5"/>
        <v>-0.000000007450580597</v>
      </c>
      <c r="G17" s="9">
        <f t="shared" si="5"/>
        <v>-0.000000007450580597</v>
      </c>
      <c r="H17" s="9">
        <f t="shared" si="5"/>
        <v>-0.000000007450580597</v>
      </c>
      <c r="I17" s="9">
        <f t="shared" si="5"/>
        <v>-0.000000007450580597</v>
      </c>
      <c r="J17" s="9">
        <f t="shared" si="5"/>
        <v>-0.000000007450580597</v>
      </c>
      <c r="K17" s="9">
        <f t="shared" si="5"/>
        <v>0</v>
      </c>
      <c r="L17" s="9">
        <f t="shared" si="5"/>
        <v>0.000000007450580597</v>
      </c>
      <c r="M17" s="9">
        <f t="shared" si="5"/>
        <v>0.00000001490116119</v>
      </c>
    </row>
    <row r="18">
      <c r="A18" s="13"/>
    </row>
    <row r="19">
      <c r="A19" s="13"/>
    </row>
    <row r="20">
      <c r="A20" s="13"/>
    </row>
    <row r="21">
      <c r="A21" s="13"/>
    </row>
    <row r="22">
      <c r="A22" s="13"/>
    </row>
    <row r="23">
      <c r="A23" s="13"/>
    </row>
    <row r="24">
      <c r="A24" s="13"/>
    </row>
    <row r="25">
      <c r="A25" s="13"/>
    </row>
    <row r="26">
      <c r="A26" s="13"/>
    </row>
    <row r="27">
      <c r="A27" s="13"/>
    </row>
    <row r="28">
      <c r="A28" s="13"/>
    </row>
    <row r="29">
      <c r="A29" s="13"/>
    </row>
    <row r="30">
      <c r="A30" s="13"/>
    </row>
    <row r="31">
      <c r="A31" s="13"/>
    </row>
    <row r="32">
      <c r="A32" s="13"/>
    </row>
    <row r="33">
      <c r="A33" s="13"/>
    </row>
    <row r="34">
      <c r="A34" s="13"/>
    </row>
    <row r="35">
      <c r="A35" s="13"/>
    </row>
    <row r="36">
      <c r="A36" s="13"/>
    </row>
    <row r="37">
      <c r="A37" s="13"/>
    </row>
    <row r="38">
      <c r="A38" s="13"/>
    </row>
    <row r="39">
      <c r="A39" s="13"/>
    </row>
    <row r="40">
      <c r="A40" s="13"/>
    </row>
    <row r="41">
      <c r="A41" s="13"/>
    </row>
    <row r="42">
      <c r="A42" s="13"/>
    </row>
    <row r="43">
      <c r="A43" s="13"/>
    </row>
    <row r="44">
      <c r="A44" s="13"/>
    </row>
    <row r="45">
      <c r="A45" s="13"/>
    </row>
    <row r="46">
      <c r="A46" s="13"/>
    </row>
    <row r="47">
      <c r="A47" s="13"/>
    </row>
    <row r="48">
      <c r="A48" s="13"/>
    </row>
    <row r="49">
      <c r="A49" s="13"/>
    </row>
    <row r="50">
      <c r="A50" s="13"/>
    </row>
    <row r="51">
      <c r="A51" s="13"/>
    </row>
    <row r="52">
      <c r="A52" s="13"/>
    </row>
    <row r="53">
      <c r="A53" s="13"/>
    </row>
    <row r="54">
      <c r="A54" s="13"/>
    </row>
    <row r="55">
      <c r="A55" s="13"/>
    </row>
    <row r="56">
      <c r="A56" s="13"/>
    </row>
    <row r="57">
      <c r="A57" s="13"/>
    </row>
    <row r="58">
      <c r="A58" s="13"/>
    </row>
    <row r="59">
      <c r="A59" s="13"/>
    </row>
    <row r="60">
      <c r="A60" s="13"/>
    </row>
    <row r="61">
      <c r="A61" s="13"/>
    </row>
    <row r="62">
      <c r="A62" s="13"/>
    </row>
    <row r="63">
      <c r="A63" s="13"/>
    </row>
    <row r="64">
      <c r="A64" s="13"/>
    </row>
    <row r="65">
      <c r="A65" s="13"/>
    </row>
    <row r="66">
      <c r="A66" s="13"/>
    </row>
    <row r="67">
      <c r="A67" s="13"/>
    </row>
    <row r="68">
      <c r="A68" s="13"/>
    </row>
    <row r="69">
      <c r="A69" s="13"/>
    </row>
    <row r="70">
      <c r="A70" s="13"/>
    </row>
    <row r="71">
      <c r="A71" s="13"/>
    </row>
    <row r="72">
      <c r="A72" s="13"/>
    </row>
    <row r="73">
      <c r="A73" s="13"/>
    </row>
    <row r="74">
      <c r="A74" s="13"/>
    </row>
    <row r="75">
      <c r="A75" s="13"/>
    </row>
    <row r="76">
      <c r="A76" s="13"/>
    </row>
    <row r="77">
      <c r="A77" s="13"/>
    </row>
    <row r="78">
      <c r="A78" s="13"/>
    </row>
    <row r="79">
      <c r="A79" s="13"/>
    </row>
    <row r="80">
      <c r="A80" s="13"/>
    </row>
    <row r="81">
      <c r="A81" s="13"/>
    </row>
    <row r="82">
      <c r="A82" s="13"/>
    </row>
    <row r="83">
      <c r="A83" s="13"/>
    </row>
    <row r="84">
      <c r="A84" s="13"/>
    </row>
    <row r="85">
      <c r="A85" s="13"/>
    </row>
    <row r="86">
      <c r="A86" s="13"/>
    </row>
    <row r="87">
      <c r="A87" s="13"/>
    </row>
    <row r="88">
      <c r="A88" s="13"/>
    </row>
    <row r="89">
      <c r="A89" s="13"/>
    </row>
    <row r="90">
      <c r="A90" s="13"/>
    </row>
    <row r="91">
      <c r="A91" s="13"/>
    </row>
    <row r="92">
      <c r="A92" s="13"/>
    </row>
    <row r="93">
      <c r="A93" s="13"/>
    </row>
    <row r="94">
      <c r="A94" s="13"/>
    </row>
    <row r="95">
      <c r="A95" s="13"/>
    </row>
    <row r="96">
      <c r="A96" s="13"/>
    </row>
    <row r="97">
      <c r="A97" s="13"/>
    </row>
    <row r="98">
      <c r="A98" s="13"/>
    </row>
    <row r="99">
      <c r="A99" s="13"/>
    </row>
    <row r="100">
      <c r="A100" s="13"/>
    </row>
    <row r="101">
      <c r="A101" s="13"/>
    </row>
    <row r="102">
      <c r="A102" s="13"/>
    </row>
    <row r="103">
      <c r="A103" s="13"/>
    </row>
    <row r="104">
      <c r="A104" s="13"/>
    </row>
    <row r="105">
      <c r="A105" s="13"/>
    </row>
    <row r="106">
      <c r="A106" s="13"/>
    </row>
    <row r="107">
      <c r="A107" s="13"/>
    </row>
    <row r="108">
      <c r="A108" s="13"/>
    </row>
    <row r="109">
      <c r="A109" s="13"/>
    </row>
    <row r="110">
      <c r="A110" s="13"/>
    </row>
    <row r="111">
      <c r="A111" s="13"/>
    </row>
    <row r="112">
      <c r="A112" s="13"/>
    </row>
    <row r="113">
      <c r="A113" s="13"/>
    </row>
    <row r="114">
      <c r="A114" s="13"/>
    </row>
    <row r="115">
      <c r="A115" s="13"/>
    </row>
    <row r="116">
      <c r="A116" s="13"/>
    </row>
    <row r="117">
      <c r="A117" s="13"/>
    </row>
    <row r="118">
      <c r="A118" s="13"/>
    </row>
    <row r="119">
      <c r="A119" s="13"/>
    </row>
    <row r="120">
      <c r="A120" s="13"/>
    </row>
    <row r="121">
      <c r="A121" s="13"/>
    </row>
    <row r="122">
      <c r="A122" s="13"/>
    </row>
    <row r="123">
      <c r="A123" s="13"/>
    </row>
    <row r="124">
      <c r="A124" s="13"/>
    </row>
    <row r="125">
      <c r="A125" s="13"/>
    </row>
    <row r="126">
      <c r="A126" s="13"/>
    </row>
    <row r="127">
      <c r="A127" s="13"/>
    </row>
    <row r="128">
      <c r="A128" s="13"/>
    </row>
    <row r="129">
      <c r="A129" s="13"/>
    </row>
    <row r="130">
      <c r="A130" s="13"/>
    </row>
    <row r="131">
      <c r="A131" s="13"/>
    </row>
    <row r="132">
      <c r="A132" s="13"/>
    </row>
    <row r="133">
      <c r="A133" s="13"/>
    </row>
    <row r="134">
      <c r="A134" s="13"/>
    </row>
    <row r="135">
      <c r="A135" s="13"/>
    </row>
    <row r="136">
      <c r="A136" s="13"/>
    </row>
    <row r="137">
      <c r="A137" s="13"/>
    </row>
    <row r="138">
      <c r="A138" s="13"/>
    </row>
    <row r="139">
      <c r="A139" s="13"/>
    </row>
    <row r="140">
      <c r="A140" s="13"/>
    </row>
    <row r="141">
      <c r="A141" s="13"/>
    </row>
    <row r="142">
      <c r="A142" s="13"/>
    </row>
    <row r="143">
      <c r="A143" s="13"/>
    </row>
    <row r="144">
      <c r="A144" s="13"/>
    </row>
    <row r="145">
      <c r="A145" s="13"/>
    </row>
    <row r="146">
      <c r="A146" s="13"/>
    </row>
    <row r="147">
      <c r="A147" s="13"/>
    </row>
    <row r="148">
      <c r="A148" s="13"/>
    </row>
    <row r="149">
      <c r="A149" s="13"/>
    </row>
    <row r="150">
      <c r="A150" s="13"/>
    </row>
    <row r="151">
      <c r="A151" s="13"/>
    </row>
    <row r="152">
      <c r="A152" s="13"/>
    </row>
    <row r="153">
      <c r="A153" s="13"/>
    </row>
    <row r="154">
      <c r="A154" s="13"/>
    </row>
    <row r="155">
      <c r="A155" s="13"/>
    </row>
    <row r="156">
      <c r="A156" s="13"/>
    </row>
    <row r="157">
      <c r="A157" s="13"/>
    </row>
    <row r="158">
      <c r="A158" s="13"/>
    </row>
    <row r="159">
      <c r="A159" s="13"/>
    </row>
    <row r="160">
      <c r="A160" s="13"/>
    </row>
    <row r="161">
      <c r="A161" s="13"/>
    </row>
    <row r="162">
      <c r="A162" s="13"/>
    </row>
    <row r="163">
      <c r="A163" s="13"/>
    </row>
    <row r="164">
      <c r="A164" s="13"/>
    </row>
    <row r="165">
      <c r="A165" s="13"/>
    </row>
    <row r="166">
      <c r="A166" s="13"/>
    </row>
    <row r="167">
      <c r="A167" s="13"/>
    </row>
    <row r="168">
      <c r="A168" s="13"/>
    </row>
    <row r="169">
      <c r="A169" s="13"/>
    </row>
    <row r="170">
      <c r="A170" s="13"/>
    </row>
    <row r="171">
      <c r="A171" s="13"/>
    </row>
    <row r="172">
      <c r="A172" s="13"/>
    </row>
    <row r="173">
      <c r="A173" s="13"/>
    </row>
    <row r="174">
      <c r="A174" s="13"/>
    </row>
    <row r="175">
      <c r="A175" s="13"/>
    </row>
    <row r="176">
      <c r="A176" s="13"/>
    </row>
    <row r="177">
      <c r="A177" s="13"/>
    </row>
    <row r="178">
      <c r="A178" s="13"/>
    </row>
    <row r="179">
      <c r="A179" s="13"/>
    </row>
    <row r="180">
      <c r="A180" s="13"/>
    </row>
    <row r="181">
      <c r="A181" s="13"/>
    </row>
    <row r="182">
      <c r="A182" s="13"/>
    </row>
    <row r="183">
      <c r="A183" s="13"/>
    </row>
    <row r="184">
      <c r="A184" s="13"/>
    </row>
    <row r="185">
      <c r="A185" s="13"/>
    </row>
    <row r="186">
      <c r="A186" s="13"/>
    </row>
    <row r="187">
      <c r="A187" s="13"/>
    </row>
    <row r="188">
      <c r="A188" s="13"/>
    </row>
    <row r="189">
      <c r="A189" s="13"/>
    </row>
    <row r="190">
      <c r="A190" s="13"/>
    </row>
    <row r="191">
      <c r="A191" s="13"/>
    </row>
    <row r="192">
      <c r="A192" s="13"/>
    </row>
    <row r="193">
      <c r="A193" s="13"/>
    </row>
    <row r="194">
      <c r="A194" s="13"/>
    </row>
    <row r="195">
      <c r="A195" s="13"/>
    </row>
    <row r="196">
      <c r="A196" s="13"/>
    </row>
    <row r="197">
      <c r="A197" s="13"/>
    </row>
    <row r="198">
      <c r="A198" s="13"/>
    </row>
    <row r="199">
      <c r="A199" s="13"/>
    </row>
    <row r="200">
      <c r="A200" s="13"/>
    </row>
    <row r="201">
      <c r="A201" s="13"/>
    </row>
    <row r="202">
      <c r="A202" s="13"/>
    </row>
    <row r="203">
      <c r="A203" s="13"/>
    </row>
    <row r="204">
      <c r="A204" s="13"/>
    </row>
    <row r="205">
      <c r="A205" s="13"/>
    </row>
    <row r="206">
      <c r="A206" s="13"/>
    </row>
    <row r="207">
      <c r="A207" s="13"/>
    </row>
    <row r="208">
      <c r="A208" s="13"/>
    </row>
    <row r="209">
      <c r="A209" s="13"/>
    </row>
    <row r="210">
      <c r="A210" s="13"/>
    </row>
    <row r="211">
      <c r="A211" s="13"/>
    </row>
    <row r="212">
      <c r="A212" s="13"/>
    </row>
    <row r="213">
      <c r="A213" s="13"/>
    </row>
    <row r="214">
      <c r="A214" s="13"/>
    </row>
    <row r="215">
      <c r="A215" s="13"/>
    </row>
    <row r="216">
      <c r="A216" s="13"/>
    </row>
    <row r="217">
      <c r="A217" s="13"/>
    </row>
    <row r="218">
      <c r="A218" s="13"/>
    </row>
    <row r="219">
      <c r="A219" s="13"/>
    </row>
    <row r="220">
      <c r="A220" s="13"/>
    </row>
    <row r="221">
      <c r="A221" s="13"/>
    </row>
    <row r="222">
      <c r="A222" s="13"/>
    </row>
    <row r="223">
      <c r="A223" s="13"/>
    </row>
    <row r="224">
      <c r="A224" s="13"/>
    </row>
    <row r="225">
      <c r="A225" s="13"/>
    </row>
    <row r="226">
      <c r="A226" s="13"/>
    </row>
    <row r="227">
      <c r="A227" s="13"/>
    </row>
    <row r="228">
      <c r="A228" s="13"/>
    </row>
    <row r="229">
      <c r="A229" s="13"/>
    </row>
    <row r="230">
      <c r="A230" s="13"/>
    </row>
    <row r="231">
      <c r="A231" s="13"/>
    </row>
    <row r="232">
      <c r="A232" s="13"/>
    </row>
    <row r="233">
      <c r="A233" s="13"/>
    </row>
    <row r="234">
      <c r="A234" s="13"/>
    </row>
    <row r="235">
      <c r="A235" s="13"/>
    </row>
    <row r="236">
      <c r="A236" s="13"/>
    </row>
    <row r="237">
      <c r="A237" s="13"/>
    </row>
    <row r="238">
      <c r="A238" s="13"/>
    </row>
    <row r="239">
      <c r="A239" s="13"/>
    </row>
    <row r="240">
      <c r="A240" s="13"/>
    </row>
    <row r="241">
      <c r="A241" s="13"/>
    </row>
    <row r="242">
      <c r="A242" s="13"/>
    </row>
    <row r="243">
      <c r="A243" s="13"/>
    </row>
    <row r="244">
      <c r="A244" s="13"/>
    </row>
    <row r="245">
      <c r="A245" s="13"/>
    </row>
    <row r="246">
      <c r="A246" s="13"/>
    </row>
    <row r="247">
      <c r="A247" s="13"/>
    </row>
    <row r="248">
      <c r="A248" s="13"/>
    </row>
    <row r="249">
      <c r="A249" s="13"/>
    </row>
    <row r="250">
      <c r="A250" s="13"/>
    </row>
    <row r="251">
      <c r="A251" s="13"/>
    </row>
    <row r="252">
      <c r="A252" s="13"/>
    </row>
    <row r="253">
      <c r="A253" s="13"/>
    </row>
    <row r="254">
      <c r="A254" s="13"/>
    </row>
    <row r="255">
      <c r="A255" s="13"/>
    </row>
    <row r="256">
      <c r="A256" s="13"/>
    </row>
    <row r="257">
      <c r="A257" s="13"/>
    </row>
    <row r="258">
      <c r="A258" s="13"/>
    </row>
    <row r="259">
      <c r="A259" s="13"/>
    </row>
    <row r="260">
      <c r="A260" s="13"/>
    </row>
    <row r="261">
      <c r="A261" s="13"/>
    </row>
    <row r="262">
      <c r="A262" s="13"/>
    </row>
    <row r="263">
      <c r="A263" s="13"/>
    </row>
    <row r="264">
      <c r="A264" s="13"/>
    </row>
    <row r="265">
      <c r="A265" s="13"/>
    </row>
    <row r="266">
      <c r="A266" s="13"/>
    </row>
    <row r="267">
      <c r="A267" s="13"/>
    </row>
    <row r="268">
      <c r="A268" s="13"/>
    </row>
    <row r="269">
      <c r="A269" s="13"/>
    </row>
    <row r="270">
      <c r="A270" s="13"/>
    </row>
    <row r="271">
      <c r="A271" s="13"/>
    </row>
    <row r="272">
      <c r="A272" s="13"/>
    </row>
    <row r="273">
      <c r="A273" s="13"/>
    </row>
    <row r="274">
      <c r="A274" s="13"/>
    </row>
    <row r="275">
      <c r="A275" s="13"/>
    </row>
    <row r="276">
      <c r="A276" s="13"/>
    </row>
    <row r="277">
      <c r="A277" s="13"/>
    </row>
    <row r="278">
      <c r="A278" s="13"/>
    </row>
    <row r="279">
      <c r="A279" s="13"/>
    </row>
    <row r="280">
      <c r="A280" s="13"/>
    </row>
    <row r="281">
      <c r="A281" s="13"/>
    </row>
    <row r="282">
      <c r="A282" s="13"/>
    </row>
    <row r="283">
      <c r="A283" s="13"/>
    </row>
    <row r="284">
      <c r="A284" s="13"/>
    </row>
    <row r="285">
      <c r="A285" s="13"/>
    </row>
    <row r="286">
      <c r="A286" s="13"/>
    </row>
    <row r="287">
      <c r="A287" s="13"/>
    </row>
    <row r="288">
      <c r="A288" s="13"/>
    </row>
    <row r="289">
      <c r="A289" s="13"/>
    </row>
    <row r="290">
      <c r="A290" s="13"/>
    </row>
    <row r="291">
      <c r="A291" s="13"/>
    </row>
    <row r="292">
      <c r="A292" s="13"/>
    </row>
    <row r="293">
      <c r="A293" s="13"/>
    </row>
    <row r="294">
      <c r="A294" s="13"/>
    </row>
    <row r="295">
      <c r="A295" s="13"/>
    </row>
    <row r="296">
      <c r="A296" s="13"/>
    </row>
    <row r="297">
      <c r="A297" s="13"/>
    </row>
    <row r="298">
      <c r="A298" s="13"/>
    </row>
    <row r="299">
      <c r="A299" s="13"/>
    </row>
    <row r="300">
      <c r="A300" s="13"/>
    </row>
    <row r="301">
      <c r="A301" s="13"/>
    </row>
    <row r="302">
      <c r="A302" s="13"/>
    </row>
    <row r="303">
      <c r="A303" s="13"/>
    </row>
    <row r="304">
      <c r="A304" s="13"/>
    </row>
    <row r="305">
      <c r="A305" s="13"/>
    </row>
    <row r="306">
      <c r="A306" s="13"/>
    </row>
    <row r="307">
      <c r="A307" s="13"/>
    </row>
    <row r="308">
      <c r="A308" s="13"/>
    </row>
    <row r="309">
      <c r="A309" s="13"/>
    </row>
    <row r="310">
      <c r="A310" s="13"/>
    </row>
    <row r="311">
      <c r="A311" s="13"/>
    </row>
    <row r="312">
      <c r="A312" s="13"/>
    </row>
    <row r="313">
      <c r="A313" s="13"/>
    </row>
    <row r="314">
      <c r="A314" s="13"/>
    </row>
    <row r="315">
      <c r="A315" s="13"/>
    </row>
    <row r="316">
      <c r="A316" s="13"/>
    </row>
    <row r="317">
      <c r="A317" s="13"/>
    </row>
    <row r="318">
      <c r="A318" s="13"/>
    </row>
    <row r="319">
      <c r="A319" s="13"/>
    </row>
    <row r="320">
      <c r="A320" s="13"/>
    </row>
    <row r="321">
      <c r="A321" s="13"/>
    </row>
    <row r="322">
      <c r="A322" s="13"/>
    </row>
    <row r="323">
      <c r="A323" s="13"/>
    </row>
    <row r="324">
      <c r="A324" s="13"/>
    </row>
    <row r="325">
      <c r="A325" s="13"/>
    </row>
    <row r="326">
      <c r="A326" s="13"/>
    </row>
    <row r="327">
      <c r="A327" s="13"/>
    </row>
    <row r="328">
      <c r="A328" s="13"/>
    </row>
    <row r="329">
      <c r="A329" s="13"/>
    </row>
    <row r="330">
      <c r="A330" s="13"/>
    </row>
    <row r="331">
      <c r="A331" s="13"/>
    </row>
    <row r="332">
      <c r="A332" s="13"/>
    </row>
    <row r="333">
      <c r="A333" s="13"/>
    </row>
    <row r="334">
      <c r="A334" s="13"/>
    </row>
    <row r="335">
      <c r="A335" s="13"/>
    </row>
    <row r="336">
      <c r="A336" s="13"/>
    </row>
    <row r="337">
      <c r="A337" s="13"/>
    </row>
    <row r="338">
      <c r="A338" s="13"/>
    </row>
    <row r="339">
      <c r="A339" s="13"/>
    </row>
    <row r="340">
      <c r="A340" s="13"/>
    </row>
    <row r="341">
      <c r="A341" s="13"/>
    </row>
    <row r="342">
      <c r="A342" s="13"/>
    </row>
    <row r="343">
      <c r="A343" s="13"/>
    </row>
    <row r="344">
      <c r="A344" s="13"/>
    </row>
    <row r="345">
      <c r="A345" s="13"/>
    </row>
    <row r="346">
      <c r="A346" s="13"/>
    </row>
    <row r="347">
      <c r="A347" s="13"/>
    </row>
    <row r="348">
      <c r="A348" s="13"/>
    </row>
    <row r="349">
      <c r="A349" s="13"/>
    </row>
    <row r="350">
      <c r="A350" s="13"/>
    </row>
    <row r="351">
      <c r="A351" s="13"/>
    </row>
    <row r="352">
      <c r="A352" s="13"/>
    </row>
    <row r="353">
      <c r="A353" s="13"/>
    </row>
    <row r="354">
      <c r="A354" s="13"/>
    </row>
    <row r="355">
      <c r="A355" s="13"/>
    </row>
    <row r="356">
      <c r="A356" s="13"/>
    </row>
    <row r="357">
      <c r="A357" s="13"/>
    </row>
    <row r="358">
      <c r="A358" s="13"/>
    </row>
    <row r="359">
      <c r="A359" s="13"/>
    </row>
    <row r="360">
      <c r="A360" s="13"/>
    </row>
    <row r="361">
      <c r="A361" s="13"/>
    </row>
    <row r="362">
      <c r="A362" s="13"/>
    </row>
    <row r="363">
      <c r="A363" s="13"/>
    </row>
    <row r="364">
      <c r="A364" s="13"/>
    </row>
    <row r="365">
      <c r="A365" s="13"/>
    </row>
    <row r="366">
      <c r="A366" s="13"/>
    </row>
    <row r="367">
      <c r="A367" s="13"/>
    </row>
    <row r="368">
      <c r="A368" s="13"/>
    </row>
    <row r="369">
      <c r="A369" s="13"/>
    </row>
    <row r="370">
      <c r="A370" s="13"/>
    </row>
    <row r="371">
      <c r="A371" s="13"/>
    </row>
    <row r="372">
      <c r="A372" s="13"/>
    </row>
    <row r="373">
      <c r="A373" s="13"/>
    </row>
    <row r="374">
      <c r="A374" s="13"/>
    </row>
    <row r="375">
      <c r="A375" s="13"/>
    </row>
    <row r="376">
      <c r="A376" s="13"/>
    </row>
    <row r="377">
      <c r="A377" s="13"/>
    </row>
    <row r="378">
      <c r="A378" s="13"/>
    </row>
    <row r="379">
      <c r="A379" s="13"/>
    </row>
    <row r="380">
      <c r="A380" s="13"/>
    </row>
    <row r="381">
      <c r="A381" s="13"/>
    </row>
    <row r="382">
      <c r="A382" s="13"/>
    </row>
    <row r="383">
      <c r="A383" s="13"/>
    </row>
    <row r="384">
      <c r="A384" s="13"/>
    </row>
    <row r="385">
      <c r="A385" s="13"/>
    </row>
    <row r="386">
      <c r="A386" s="13"/>
    </row>
    <row r="387">
      <c r="A387" s="13"/>
    </row>
    <row r="388">
      <c r="A388" s="13"/>
    </row>
    <row r="389">
      <c r="A389" s="13"/>
    </row>
    <row r="390">
      <c r="A390" s="13"/>
    </row>
    <row r="391">
      <c r="A391" s="13"/>
    </row>
    <row r="392">
      <c r="A392" s="13"/>
    </row>
    <row r="393">
      <c r="A393" s="13"/>
    </row>
    <row r="394">
      <c r="A394" s="13"/>
    </row>
    <row r="395">
      <c r="A395" s="13"/>
    </row>
    <row r="396">
      <c r="A396" s="13"/>
    </row>
    <row r="397">
      <c r="A397" s="13"/>
    </row>
    <row r="398">
      <c r="A398" s="13"/>
    </row>
    <row r="399">
      <c r="A399" s="13"/>
    </row>
    <row r="400">
      <c r="A400" s="13"/>
    </row>
    <row r="401">
      <c r="A401" s="13"/>
    </row>
    <row r="402">
      <c r="A402" s="13"/>
    </row>
    <row r="403">
      <c r="A403" s="13"/>
    </row>
    <row r="404">
      <c r="A404" s="13"/>
    </row>
    <row r="405">
      <c r="A405" s="13"/>
    </row>
    <row r="406">
      <c r="A406" s="13"/>
    </row>
    <row r="407">
      <c r="A407" s="13"/>
    </row>
    <row r="408">
      <c r="A408" s="13"/>
    </row>
    <row r="409">
      <c r="A409" s="13"/>
    </row>
    <row r="410">
      <c r="A410" s="13"/>
    </row>
    <row r="411">
      <c r="A411" s="13"/>
    </row>
    <row r="412">
      <c r="A412" s="13"/>
    </row>
    <row r="413">
      <c r="A413" s="13"/>
    </row>
    <row r="414">
      <c r="A414" s="13"/>
    </row>
    <row r="415">
      <c r="A415" s="13"/>
    </row>
    <row r="416">
      <c r="A416" s="13"/>
    </row>
    <row r="417">
      <c r="A417" s="13"/>
    </row>
    <row r="418">
      <c r="A418" s="13"/>
    </row>
    <row r="419">
      <c r="A419" s="13"/>
    </row>
    <row r="420">
      <c r="A420" s="13"/>
    </row>
    <row r="421">
      <c r="A421" s="13"/>
    </row>
    <row r="422">
      <c r="A422" s="13"/>
    </row>
    <row r="423">
      <c r="A423" s="13"/>
    </row>
    <row r="424">
      <c r="A424" s="13"/>
    </row>
    <row r="425">
      <c r="A425" s="13"/>
    </row>
    <row r="426">
      <c r="A426" s="13"/>
    </row>
    <row r="427">
      <c r="A427" s="13"/>
    </row>
    <row r="428">
      <c r="A428" s="13"/>
    </row>
    <row r="429">
      <c r="A429" s="13"/>
    </row>
    <row r="430">
      <c r="A430" s="13"/>
    </row>
    <row r="431">
      <c r="A431" s="13"/>
    </row>
    <row r="432">
      <c r="A432" s="13"/>
    </row>
    <row r="433">
      <c r="A433" s="13"/>
    </row>
    <row r="434">
      <c r="A434" s="13"/>
    </row>
    <row r="435">
      <c r="A435" s="13"/>
    </row>
    <row r="436">
      <c r="A436" s="13"/>
    </row>
    <row r="437">
      <c r="A437" s="13"/>
    </row>
    <row r="438">
      <c r="A438" s="13"/>
    </row>
    <row r="439">
      <c r="A439" s="13"/>
    </row>
    <row r="440">
      <c r="A440" s="13"/>
    </row>
    <row r="441">
      <c r="A441" s="13"/>
    </row>
    <row r="442">
      <c r="A442" s="13"/>
    </row>
    <row r="443">
      <c r="A443" s="13"/>
    </row>
    <row r="444">
      <c r="A444" s="13"/>
    </row>
    <row r="445">
      <c r="A445" s="13"/>
    </row>
    <row r="446">
      <c r="A446" s="13"/>
    </row>
    <row r="447">
      <c r="A447" s="13"/>
    </row>
    <row r="448">
      <c r="A448" s="13"/>
    </row>
    <row r="449">
      <c r="A449" s="13"/>
    </row>
    <row r="450">
      <c r="A450" s="13"/>
    </row>
    <row r="451">
      <c r="A451" s="13"/>
    </row>
    <row r="452">
      <c r="A452" s="13"/>
    </row>
    <row r="453">
      <c r="A453" s="13"/>
    </row>
    <row r="454">
      <c r="A454" s="13"/>
    </row>
    <row r="455">
      <c r="A455" s="13"/>
    </row>
    <row r="456">
      <c r="A456" s="13"/>
    </row>
    <row r="457">
      <c r="A457" s="13"/>
    </row>
    <row r="458">
      <c r="A458" s="13"/>
    </row>
    <row r="459">
      <c r="A459" s="13"/>
    </row>
    <row r="460">
      <c r="A460" s="13"/>
    </row>
    <row r="461">
      <c r="A461" s="13"/>
    </row>
    <row r="462">
      <c r="A462" s="13"/>
    </row>
    <row r="463">
      <c r="A463" s="13"/>
    </row>
    <row r="464">
      <c r="A464" s="13"/>
    </row>
    <row r="465">
      <c r="A465" s="13"/>
    </row>
    <row r="466">
      <c r="A466" s="13"/>
    </row>
    <row r="467">
      <c r="A467" s="13"/>
    </row>
    <row r="468">
      <c r="A468" s="13"/>
    </row>
    <row r="469">
      <c r="A469" s="13"/>
    </row>
    <row r="470">
      <c r="A470" s="13"/>
    </row>
    <row r="471">
      <c r="A471" s="13"/>
    </row>
    <row r="472">
      <c r="A472" s="13"/>
    </row>
    <row r="473">
      <c r="A473" s="13"/>
    </row>
    <row r="474">
      <c r="A474" s="13"/>
    </row>
    <row r="475">
      <c r="A475" s="13"/>
    </row>
    <row r="476">
      <c r="A476" s="13"/>
    </row>
    <row r="477">
      <c r="A477" s="13"/>
    </row>
    <row r="478">
      <c r="A478" s="13"/>
    </row>
    <row r="479">
      <c r="A479" s="13"/>
    </row>
    <row r="480">
      <c r="A480" s="13"/>
    </row>
    <row r="481">
      <c r="A481" s="13"/>
    </row>
    <row r="482">
      <c r="A482" s="13"/>
    </row>
    <row r="483">
      <c r="A483" s="13"/>
    </row>
    <row r="484">
      <c r="A484" s="13"/>
    </row>
    <row r="485">
      <c r="A485" s="13"/>
    </row>
    <row r="486">
      <c r="A486" s="13"/>
    </row>
    <row r="487">
      <c r="A487" s="13"/>
    </row>
    <row r="488">
      <c r="A488" s="13"/>
    </row>
    <row r="489">
      <c r="A489" s="13"/>
    </row>
    <row r="490">
      <c r="A490" s="13"/>
    </row>
    <row r="491">
      <c r="A491" s="13"/>
    </row>
    <row r="492">
      <c r="A492" s="13"/>
    </row>
    <row r="493">
      <c r="A493" s="13"/>
    </row>
    <row r="494">
      <c r="A494" s="13"/>
    </row>
    <row r="495">
      <c r="A495" s="13"/>
    </row>
    <row r="496">
      <c r="A496" s="13"/>
    </row>
    <row r="497">
      <c r="A497" s="13"/>
    </row>
    <row r="498">
      <c r="A498" s="13"/>
    </row>
    <row r="499">
      <c r="A499" s="13"/>
    </row>
    <row r="500">
      <c r="A500" s="13"/>
    </row>
    <row r="501">
      <c r="A501" s="13"/>
    </row>
    <row r="502">
      <c r="A502" s="13"/>
    </row>
    <row r="503">
      <c r="A503" s="13"/>
    </row>
    <row r="504">
      <c r="A504" s="13"/>
    </row>
    <row r="505">
      <c r="A505" s="13"/>
    </row>
    <row r="506">
      <c r="A506" s="13"/>
    </row>
    <row r="507">
      <c r="A507" s="13"/>
    </row>
    <row r="508">
      <c r="A508" s="13"/>
    </row>
    <row r="509">
      <c r="A509" s="13"/>
    </row>
    <row r="510">
      <c r="A510" s="13"/>
    </row>
    <row r="511">
      <c r="A511" s="13"/>
    </row>
    <row r="512">
      <c r="A512" s="13"/>
    </row>
    <row r="513">
      <c r="A513" s="13"/>
    </row>
    <row r="514">
      <c r="A514" s="13"/>
    </row>
    <row r="515">
      <c r="A515" s="13"/>
    </row>
    <row r="516">
      <c r="A516" s="13"/>
    </row>
    <row r="517">
      <c r="A517" s="13"/>
    </row>
    <row r="518">
      <c r="A518" s="13"/>
    </row>
    <row r="519">
      <c r="A519" s="13"/>
    </row>
    <row r="520">
      <c r="A520" s="13"/>
    </row>
    <row r="521">
      <c r="A521" s="13"/>
    </row>
    <row r="522">
      <c r="A522" s="13"/>
    </row>
    <row r="523">
      <c r="A523" s="13"/>
    </row>
    <row r="524">
      <c r="A524" s="13"/>
    </row>
    <row r="525">
      <c r="A525" s="13"/>
    </row>
    <row r="526">
      <c r="A526" s="13"/>
    </row>
    <row r="527">
      <c r="A527" s="13"/>
    </row>
    <row r="528">
      <c r="A528" s="13"/>
    </row>
    <row r="529">
      <c r="A529" s="13"/>
    </row>
    <row r="530">
      <c r="A530" s="13"/>
    </row>
    <row r="531">
      <c r="A531" s="13"/>
    </row>
    <row r="532">
      <c r="A532" s="13"/>
    </row>
    <row r="533">
      <c r="A533" s="13"/>
    </row>
    <row r="534">
      <c r="A534" s="13"/>
    </row>
    <row r="535">
      <c r="A535" s="13"/>
    </row>
    <row r="536">
      <c r="A536" s="13"/>
    </row>
    <row r="537">
      <c r="A537" s="13"/>
    </row>
    <row r="538">
      <c r="A538" s="13"/>
    </row>
    <row r="539">
      <c r="A539" s="13"/>
    </row>
    <row r="540">
      <c r="A540" s="13"/>
    </row>
    <row r="541">
      <c r="A541" s="13"/>
    </row>
    <row r="542">
      <c r="A542" s="13"/>
    </row>
    <row r="543">
      <c r="A543" s="13"/>
    </row>
    <row r="544">
      <c r="A544" s="13"/>
    </row>
    <row r="545">
      <c r="A545" s="13"/>
    </row>
    <row r="546">
      <c r="A546" s="13"/>
    </row>
    <row r="547">
      <c r="A547" s="13"/>
    </row>
    <row r="548">
      <c r="A548" s="13"/>
    </row>
    <row r="549">
      <c r="A549" s="13"/>
    </row>
    <row r="550">
      <c r="A550" s="13"/>
    </row>
    <row r="551">
      <c r="A551" s="13"/>
    </row>
    <row r="552">
      <c r="A552" s="13"/>
    </row>
    <row r="553">
      <c r="A553" s="13"/>
    </row>
    <row r="554">
      <c r="A554" s="13"/>
    </row>
    <row r="555">
      <c r="A555" s="13"/>
    </row>
    <row r="556">
      <c r="A556" s="13"/>
    </row>
    <row r="557">
      <c r="A557" s="13"/>
    </row>
    <row r="558">
      <c r="A558" s="13"/>
    </row>
    <row r="559">
      <c r="A559" s="13"/>
    </row>
    <row r="560">
      <c r="A560" s="13"/>
    </row>
    <row r="561">
      <c r="A561" s="13"/>
    </row>
    <row r="562">
      <c r="A562" s="13"/>
    </row>
    <row r="563">
      <c r="A563" s="13"/>
    </row>
    <row r="564">
      <c r="A564" s="13"/>
    </row>
    <row r="565">
      <c r="A565" s="13"/>
    </row>
    <row r="566">
      <c r="A566" s="13"/>
    </row>
    <row r="567">
      <c r="A567" s="13"/>
    </row>
    <row r="568">
      <c r="A568" s="13"/>
    </row>
    <row r="569">
      <c r="A569" s="13"/>
    </row>
    <row r="570">
      <c r="A570" s="13"/>
    </row>
    <row r="571">
      <c r="A571" s="13"/>
    </row>
    <row r="572">
      <c r="A572" s="13"/>
    </row>
    <row r="573">
      <c r="A573" s="13"/>
    </row>
    <row r="574">
      <c r="A574" s="13"/>
    </row>
    <row r="575">
      <c r="A575" s="13"/>
    </row>
    <row r="576">
      <c r="A576" s="13"/>
    </row>
    <row r="577">
      <c r="A577" s="13"/>
    </row>
    <row r="578">
      <c r="A578" s="13"/>
    </row>
    <row r="579">
      <c r="A579" s="13"/>
    </row>
    <row r="580">
      <c r="A580" s="13"/>
    </row>
    <row r="581">
      <c r="A581" s="13"/>
    </row>
    <row r="582">
      <c r="A582" s="13"/>
    </row>
    <row r="583">
      <c r="A583" s="13"/>
    </row>
    <row r="584">
      <c r="A584" s="13"/>
    </row>
    <row r="585">
      <c r="A585" s="13"/>
    </row>
    <row r="586">
      <c r="A586" s="13"/>
    </row>
    <row r="587">
      <c r="A587" s="13"/>
    </row>
    <row r="588">
      <c r="A588" s="13"/>
    </row>
    <row r="589">
      <c r="A589" s="13"/>
    </row>
    <row r="590">
      <c r="A590" s="13"/>
    </row>
    <row r="591">
      <c r="A591" s="13"/>
    </row>
    <row r="592">
      <c r="A592" s="13"/>
    </row>
    <row r="593">
      <c r="A593" s="13"/>
    </row>
    <row r="594">
      <c r="A594" s="13"/>
    </row>
    <row r="595">
      <c r="A595" s="13"/>
    </row>
    <row r="596">
      <c r="A596" s="13"/>
    </row>
    <row r="597">
      <c r="A597" s="13"/>
    </row>
    <row r="598">
      <c r="A598" s="13"/>
    </row>
    <row r="599">
      <c r="A599" s="13"/>
    </row>
    <row r="600">
      <c r="A600" s="13"/>
    </row>
    <row r="601">
      <c r="A601" s="13"/>
    </row>
    <row r="602">
      <c r="A602" s="13"/>
    </row>
    <row r="603">
      <c r="A603" s="13"/>
    </row>
    <row r="604">
      <c r="A604" s="13"/>
    </row>
    <row r="605">
      <c r="A605" s="13"/>
    </row>
    <row r="606">
      <c r="A606" s="13"/>
    </row>
    <row r="607">
      <c r="A607" s="13"/>
    </row>
    <row r="608">
      <c r="A608" s="13"/>
    </row>
    <row r="609">
      <c r="A609" s="13"/>
    </row>
    <row r="610">
      <c r="A610" s="13"/>
    </row>
    <row r="611">
      <c r="A611" s="13"/>
    </row>
    <row r="612">
      <c r="A612" s="13"/>
    </row>
    <row r="613">
      <c r="A613" s="13"/>
    </row>
    <row r="614">
      <c r="A614" s="13"/>
    </row>
    <row r="615">
      <c r="A615" s="13"/>
    </row>
    <row r="616">
      <c r="A616" s="13"/>
    </row>
    <row r="617">
      <c r="A617" s="13"/>
    </row>
    <row r="618">
      <c r="A618" s="13"/>
    </row>
    <row r="619">
      <c r="A619" s="13"/>
    </row>
    <row r="620">
      <c r="A620" s="13"/>
    </row>
    <row r="621">
      <c r="A621" s="13"/>
    </row>
    <row r="622">
      <c r="A622" s="13"/>
    </row>
    <row r="623">
      <c r="A623" s="13"/>
    </row>
    <row r="624">
      <c r="A624" s="13"/>
    </row>
    <row r="625">
      <c r="A625" s="13"/>
    </row>
    <row r="626">
      <c r="A626" s="13"/>
    </row>
    <row r="627">
      <c r="A627" s="13"/>
    </row>
    <row r="628">
      <c r="A628" s="13"/>
    </row>
    <row r="629">
      <c r="A629" s="13"/>
    </row>
    <row r="630">
      <c r="A630" s="13"/>
    </row>
    <row r="631">
      <c r="A631" s="13"/>
    </row>
    <row r="632">
      <c r="A632" s="13"/>
    </row>
    <row r="633">
      <c r="A633" s="13"/>
    </row>
    <row r="634">
      <c r="A634" s="13"/>
    </row>
    <row r="635">
      <c r="A635" s="13"/>
    </row>
    <row r="636">
      <c r="A636" s="13"/>
    </row>
    <row r="637">
      <c r="A637" s="13"/>
    </row>
    <row r="638">
      <c r="A638" s="13"/>
    </row>
    <row r="639">
      <c r="A639" s="13"/>
    </row>
    <row r="640">
      <c r="A640" s="13"/>
    </row>
    <row r="641">
      <c r="A641" s="13"/>
    </row>
    <row r="642">
      <c r="A642" s="13"/>
    </row>
    <row r="643">
      <c r="A643" s="13"/>
    </row>
    <row r="644">
      <c r="A644" s="13"/>
    </row>
    <row r="645">
      <c r="A645" s="13"/>
    </row>
    <row r="646">
      <c r="A646" s="13"/>
    </row>
    <row r="647">
      <c r="A647" s="13"/>
    </row>
    <row r="648">
      <c r="A648" s="13"/>
    </row>
    <row r="649">
      <c r="A649" s="13"/>
    </row>
    <row r="650">
      <c r="A650" s="13"/>
    </row>
    <row r="651">
      <c r="A651" s="13"/>
    </row>
    <row r="652">
      <c r="A652" s="13"/>
    </row>
    <row r="653">
      <c r="A653" s="13"/>
    </row>
    <row r="654">
      <c r="A654" s="13"/>
    </row>
    <row r="655">
      <c r="A655" s="13"/>
    </row>
    <row r="656">
      <c r="A656" s="13"/>
    </row>
    <row r="657">
      <c r="A657" s="13"/>
    </row>
    <row r="658">
      <c r="A658" s="13"/>
    </row>
    <row r="659">
      <c r="A659" s="13"/>
    </row>
    <row r="660">
      <c r="A660" s="13"/>
    </row>
    <row r="661">
      <c r="A661" s="13"/>
    </row>
    <row r="662">
      <c r="A662" s="13"/>
    </row>
    <row r="663">
      <c r="A663" s="13"/>
    </row>
    <row r="664">
      <c r="A664" s="13"/>
    </row>
    <row r="665">
      <c r="A665" s="13"/>
    </row>
    <row r="666">
      <c r="A666" s="13"/>
    </row>
    <row r="667">
      <c r="A667" s="13"/>
    </row>
    <row r="668">
      <c r="A668" s="13"/>
    </row>
    <row r="669">
      <c r="A669" s="13"/>
    </row>
    <row r="670">
      <c r="A670" s="13"/>
    </row>
    <row r="671">
      <c r="A671" s="13"/>
    </row>
    <row r="672">
      <c r="A672" s="13"/>
    </row>
    <row r="673">
      <c r="A673" s="13"/>
    </row>
    <row r="674">
      <c r="A674" s="13"/>
    </row>
    <row r="675">
      <c r="A675" s="13"/>
    </row>
    <row r="676">
      <c r="A676" s="13"/>
    </row>
    <row r="677">
      <c r="A677" s="13"/>
    </row>
    <row r="678">
      <c r="A678" s="13"/>
    </row>
    <row r="679">
      <c r="A679" s="13"/>
    </row>
    <row r="680">
      <c r="A680" s="13"/>
    </row>
    <row r="681">
      <c r="A681" s="13"/>
    </row>
    <row r="682">
      <c r="A682" s="13"/>
    </row>
    <row r="683">
      <c r="A683" s="13"/>
    </row>
    <row r="684">
      <c r="A684" s="13"/>
    </row>
    <row r="685">
      <c r="A685" s="13"/>
    </row>
    <row r="686">
      <c r="A686" s="13"/>
    </row>
    <row r="687">
      <c r="A687" s="13"/>
    </row>
    <row r="688">
      <c r="A688" s="13"/>
    </row>
    <row r="689">
      <c r="A689" s="13"/>
    </row>
    <row r="690">
      <c r="A690" s="13"/>
    </row>
    <row r="691">
      <c r="A691" s="13"/>
    </row>
    <row r="692">
      <c r="A692" s="13"/>
    </row>
    <row r="693">
      <c r="A693" s="13"/>
    </row>
    <row r="694">
      <c r="A694" s="13"/>
    </row>
    <row r="695">
      <c r="A695" s="13"/>
    </row>
    <row r="696">
      <c r="A696" s="13"/>
    </row>
    <row r="697">
      <c r="A697" s="13"/>
    </row>
    <row r="698">
      <c r="A698" s="13"/>
    </row>
    <row r="699">
      <c r="A699" s="13"/>
    </row>
    <row r="700">
      <c r="A700" s="13"/>
    </row>
    <row r="701">
      <c r="A701" s="13"/>
    </row>
    <row r="702">
      <c r="A702" s="13"/>
    </row>
    <row r="703">
      <c r="A703" s="13"/>
    </row>
    <row r="704">
      <c r="A704" s="13"/>
    </row>
    <row r="705">
      <c r="A705" s="13"/>
    </row>
    <row r="706">
      <c r="A706" s="13"/>
    </row>
    <row r="707">
      <c r="A707" s="13"/>
    </row>
    <row r="708">
      <c r="A708" s="13"/>
    </row>
    <row r="709">
      <c r="A709" s="13"/>
    </row>
    <row r="710">
      <c r="A710" s="13"/>
    </row>
    <row r="711">
      <c r="A711" s="13"/>
    </row>
    <row r="712">
      <c r="A712" s="13"/>
    </row>
    <row r="713">
      <c r="A713" s="13"/>
    </row>
    <row r="714">
      <c r="A714" s="13"/>
    </row>
    <row r="715">
      <c r="A715" s="13"/>
    </row>
    <row r="716">
      <c r="A716" s="13"/>
    </row>
    <row r="717">
      <c r="A717" s="13"/>
    </row>
    <row r="718">
      <c r="A718" s="13"/>
    </row>
    <row r="719">
      <c r="A719" s="13"/>
    </row>
    <row r="720">
      <c r="A720" s="13"/>
    </row>
    <row r="721">
      <c r="A721" s="13"/>
    </row>
    <row r="722">
      <c r="A722" s="13"/>
    </row>
    <row r="723">
      <c r="A723" s="13"/>
    </row>
    <row r="724">
      <c r="A724" s="13"/>
    </row>
    <row r="725">
      <c r="A725" s="13"/>
    </row>
    <row r="726">
      <c r="A726" s="13"/>
    </row>
    <row r="727">
      <c r="A727" s="13"/>
    </row>
    <row r="728">
      <c r="A728" s="13"/>
    </row>
    <row r="729">
      <c r="A729" s="13"/>
    </row>
    <row r="730">
      <c r="A730" s="13"/>
    </row>
    <row r="731">
      <c r="A731" s="13"/>
    </row>
    <row r="732">
      <c r="A732" s="13"/>
    </row>
    <row r="733">
      <c r="A733" s="13"/>
    </row>
    <row r="734">
      <c r="A734" s="13"/>
    </row>
    <row r="735">
      <c r="A735" s="13"/>
    </row>
    <row r="736">
      <c r="A736" s="13"/>
    </row>
    <row r="737">
      <c r="A737" s="13"/>
    </row>
    <row r="738">
      <c r="A738" s="13"/>
    </row>
    <row r="739">
      <c r="A739" s="13"/>
    </row>
    <row r="740">
      <c r="A740" s="13"/>
    </row>
    <row r="741">
      <c r="A741" s="13"/>
    </row>
    <row r="742">
      <c r="A742" s="13"/>
    </row>
    <row r="743">
      <c r="A743" s="13"/>
    </row>
    <row r="744">
      <c r="A744" s="13"/>
    </row>
    <row r="745">
      <c r="A745" s="13"/>
    </row>
    <row r="746">
      <c r="A746" s="13"/>
    </row>
    <row r="747">
      <c r="A747" s="13"/>
    </row>
    <row r="748">
      <c r="A748" s="13"/>
    </row>
    <row r="749">
      <c r="A749" s="13"/>
    </row>
    <row r="750">
      <c r="A750" s="13"/>
    </row>
    <row r="751">
      <c r="A751" s="13"/>
    </row>
    <row r="752">
      <c r="A752" s="13"/>
    </row>
    <row r="753">
      <c r="A753" s="13"/>
    </row>
    <row r="754">
      <c r="A754" s="13"/>
    </row>
    <row r="755">
      <c r="A755" s="13"/>
    </row>
    <row r="756">
      <c r="A756" s="13"/>
    </row>
    <row r="757">
      <c r="A757" s="13"/>
    </row>
    <row r="758">
      <c r="A758" s="13"/>
    </row>
    <row r="759">
      <c r="A759" s="13"/>
    </row>
    <row r="760">
      <c r="A760" s="13"/>
    </row>
    <row r="761">
      <c r="A761" s="13"/>
    </row>
    <row r="762">
      <c r="A762" s="13"/>
    </row>
    <row r="763">
      <c r="A763" s="13"/>
    </row>
    <row r="764">
      <c r="A764" s="13"/>
    </row>
    <row r="765">
      <c r="A765" s="13"/>
    </row>
    <row r="766">
      <c r="A766" s="13"/>
    </row>
    <row r="767">
      <c r="A767" s="13"/>
    </row>
    <row r="768">
      <c r="A768" s="13"/>
    </row>
    <row r="769">
      <c r="A769" s="13"/>
    </row>
    <row r="770">
      <c r="A770" s="13"/>
    </row>
    <row r="771">
      <c r="A771" s="13"/>
    </row>
    <row r="772">
      <c r="A772" s="13"/>
    </row>
    <row r="773">
      <c r="A773" s="13"/>
    </row>
    <row r="774">
      <c r="A774" s="13"/>
    </row>
    <row r="775">
      <c r="A775" s="13"/>
    </row>
    <row r="776">
      <c r="A776" s="13"/>
    </row>
    <row r="777">
      <c r="A777" s="13"/>
    </row>
    <row r="778">
      <c r="A778" s="13"/>
    </row>
    <row r="779">
      <c r="A779" s="13"/>
    </row>
    <row r="780">
      <c r="A780" s="13"/>
    </row>
    <row r="781">
      <c r="A781" s="13"/>
    </row>
    <row r="782">
      <c r="A782" s="13"/>
    </row>
    <row r="783">
      <c r="A783" s="13"/>
    </row>
    <row r="784">
      <c r="A784" s="13"/>
    </row>
    <row r="785">
      <c r="A785" s="13"/>
    </row>
    <row r="786">
      <c r="A786" s="13"/>
    </row>
    <row r="787">
      <c r="A787" s="13"/>
    </row>
    <row r="788">
      <c r="A788" s="13"/>
    </row>
    <row r="789">
      <c r="A789" s="13"/>
    </row>
    <row r="790">
      <c r="A790" s="13"/>
    </row>
    <row r="791">
      <c r="A791" s="13"/>
    </row>
    <row r="792">
      <c r="A792" s="13"/>
    </row>
    <row r="793">
      <c r="A793" s="13"/>
    </row>
    <row r="794">
      <c r="A794" s="13"/>
    </row>
    <row r="795">
      <c r="A795" s="13"/>
    </row>
    <row r="796">
      <c r="A796" s="13"/>
    </row>
    <row r="797">
      <c r="A797" s="13"/>
    </row>
    <row r="798">
      <c r="A798" s="13"/>
    </row>
    <row r="799">
      <c r="A799" s="13"/>
    </row>
    <row r="800">
      <c r="A800" s="13"/>
    </row>
    <row r="801">
      <c r="A801" s="13"/>
    </row>
    <row r="802">
      <c r="A802" s="13"/>
    </row>
    <row r="803">
      <c r="A803" s="13"/>
    </row>
    <row r="804">
      <c r="A804" s="13"/>
    </row>
    <row r="805">
      <c r="A805" s="13"/>
    </row>
    <row r="806">
      <c r="A806" s="13"/>
    </row>
    <row r="807">
      <c r="A807" s="13"/>
    </row>
    <row r="808">
      <c r="A808" s="13"/>
    </row>
    <row r="809">
      <c r="A809" s="13"/>
    </row>
    <row r="810">
      <c r="A810" s="13"/>
    </row>
    <row r="811">
      <c r="A811" s="13"/>
    </row>
    <row r="812">
      <c r="A812" s="13"/>
    </row>
    <row r="813">
      <c r="A813" s="13"/>
    </row>
    <row r="814">
      <c r="A814" s="13"/>
    </row>
    <row r="815">
      <c r="A815" s="13"/>
    </row>
    <row r="816">
      <c r="A816" s="13"/>
    </row>
    <row r="817">
      <c r="A817" s="13"/>
    </row>
    <row r="818">
      <c r="A818" s="13"/>
    </row>
    <row r="819">
      <c r="A819" s="13"/>
    </row>
    <row r="820">
      <c r="A820" s="13"/>
    </row>
    <row r="821">
      <c r="A821" s="13"/>
    </row>
    <row r="822">
      <c r="A822" s="13"/>
    </row>
    <row r="823">
      <c r="A823" s="13"/>
    </row>
    <row r="824">
      <c r="A824" s="13"/>
    </row>
    <row r="825">
      <c r="A825" s="13"/>
    </row>
    <row r="826">
      <c r="A826" s="13"/>
    </row>
    <row r="827">
      <c r="A827" s="13"/>
    </row>
    <row r="828">
      <c r="A828" s="13"/>
    </row>
    <row r="829">
      <c r="A829" s="13"/>
    </row>
    <row r="830">
      <c r="A830" s="13"/>
    </row>
    <row r="831">
      <c r="A831" s="13"/>
    </row>
    <row r="832">
      <c r="A832" s="13"/>
    </row>
    <row r="833">
      <c r="A833" s="13"/>
    </row>
    <row r="834">
      <c r="A834" s="13"/>
    </row>
    <row r="835">
      <c r="A835" s="13"/>
    </row>
    <row r="836">
      <c r="A836" s="13"/>
    </row>
    <row r="837">
      <c r="A837" s="13"/>
    </row>
    <row r="838">
      <c r="A838" s="13"/>
    </row>
    <row r="839">
      <c r="A839" s="13"/>
    </row>
    <row r="840">
      <c r="A840" s="13"/>
    </row>
    <row r="841">
      <c r="A841" s="13"/>
    </row>
    <row r="842">
      <c r="A842" s="13"/>
    </row>
    <row r="843">
      <c r="A843" s="13"/>
    </row>
    <row r="844">
      <c r="A844" s="13"/>
    </row>
    <row r="845">
      <c r="A845" s="13"/>
    </row>
    <row r="846">
      <c r="A846" s="13"/>
    </row>
    <row r="847">
      <c r="A847" s="13"/>
    </row>
    <row r="848">
      <c r="A848" s="13"/>
    </row>
    <row r="849">
      <c r="A849" s="13"/>
    </row>
    <row r="850">
      <c r="A850" s="13"/>
    </row>
    <row r="851">
      <c r="A851" s="13"/>
    </row>
    <row r="852">
      <c r="A852" s="13"/>
    </row>
    <row r="853">
      <c r="A853" s="13"/>
    </row>
    <row r="854">
      <c r="A854" s="13"/>
    </row>
    <row r="855">
      <c r="A855" s="13"/>
    </row>
    <row r="856">
      <c r="A856" s="13"/>
    </row>
    <row r="857">
      <c r="A857" s="13"/>
    </row>
    <row r="858">
      <c r="A858" s="13"/>
    </row>
    <row r="859">
      <c r="A859" s="13"/>
    </row>
    <row r="860">
      <c r="A860" s="13"/>
    </row>
    <row r="861">
      <c r="A861" s="13"/>
    </row>
    <row r="862">
      <c r="A862" s="13"/>
    </row>
    <row r="863">
      <c r="A863" s="13"/>
    </row>
    <row r="864">
      <c r="A864" s="13"/>
    </row>
    <row r="865">
      <c r="A865" s="13"/>
    </row>
    <row r="866">
      <c r="A866" s="13"/>
    </row>
    <row r="867">
      <c r="A867" s="13"/>
    </row>
    <row r="868">
      <c r="A868" s="13"/>
    </row>
    <row r="869">
      <c r="A869" s="13"/>
    </row>
    <row r="870">
      <c r="A870" s="13"/>
    </row>
    <row r="871">
      <c r="A871" s="13"/>
    </row>
    <row r="872">
      <c r="A872" s="13"/>
    </row>
    <row r="873">
      <c r="A873" s="13"/>
    </row>
    <row r="874">
      <c r="A874" s="13"/>
    </row>
    <row r="875">
      <c r="A875" s="13"/>
    </row>
    <row r="876">
      <c r="A876" s="13"/>
    </row>
    <row r="877">
      <c r="A877" s="13"/>
    </row>
    <row r="878">
      <c r="A878" s="13"/>
    </row>
    <row r="879">
      <c r="A879" s="13"/>
    </row>
    <row r="880">
      <c r="A880" s="13"/>
    </row>
    <row r="881">
      <c r="A881" s="13"/>
    </row>
    <row r="882">
      <c r="A882" s="13"/>
    </row>
    <row r="883">
      <c r="A883" s="13"/>
    </row>
    <row r="884">
      <c r="A884" s="13"/>
    </row>
    <row r="885">
      <c r="A885" s="13"/>
    </row>
    <row r="886">
      <c r="A886" s="13"/>
    </row>
    <row r="887">
      <c r="A887" s="13"/>
    </row>
    <row r="888">
      <c r="A888" s="13"/>
    </row>
    <row r="889">
      <c r="A889" s="13"/>
    </row>
    <row r="890">
      <c r="A890" s="13"/>
    </row>
    <row r="891">
      <c r="A891" s="13"/>
    </row>
    <row r="892">
      <c r="A892" s="13"/>
    </row>
    <row r="893">
      <c r="A893" s="13"/>
    </row>
    <row r="894">
      <c r="A894" s="13"/>
    </row>
    <row r="895">
      <c r="A895" s="13"/>
    </row>
    <row r="896">
      <c r="A896" s="13"/>
    </row>
    <row r="897">
      <c r="A897" s="13"/>
    </row>
    <row r="898">
      <c r="A898" s="13"/>
    </row>
    <row r="899">
      <c r="A899" s="13"/>
    </row>
    <row r="900">
      <c r="A900" s="13"/>
    </row>
    <row r="901">
      <c r="A901" s="13"/>
    </row>
    <row r="902">
      <c r="A902" s="13"/>
    </row>
    <row r="903">
      <c r="A903" s="13"/>
    </row>
    <row r="904">
      <c r="A904" s="13"/>
    </row>
    <row r="905">
      <c r="A905" s="13"/>
    </row>
    <row r="906">
      <c r="A906" s="13"/>
    </row>
    <row r="907">
      <c r="A907" s="13"/>
    </row>
    <row r="908">
      <c r="A908" s="13"/>
    </row>
    <row r="909">
      <c r="A909" s="13"/>
    </row>
    <row r="910">
      <c r="A910" s="13"/>
    </row>
    <row r="911">
      <c r="A911" s="13"/>
    </row>
    <row r="912">
      <c r="A912" s="13"/>
    </row>
    <row r="913">
      <c r="A913" s="13"/>
    </row>
    <row r="914">
      <c r="A914" s="13"/>
    </row>
    <row r="915">
      <c r="A915" s="13"/>
    </row>
    <row r="916">
      <c r="A916" s="13"/>
    </row>
    <row r="917">
      <c r="A917" s="13"/>
    </row>
    <row r="918">
      <c r="A918" s="13"/>
    </row>
    <row r="919">
      <c r="A919" s="13"/>
    </row>
    <row r="920">
      <c r="A920" s="13"/>
    </row>
    <row r="921">
      <c r="A921" s="13"/>
    </row>
    <row r="922">
      <c r="A922" s="13"/>
    </row>
    <row r="923">
      <c r="A923" s="13"/>
    </row>
    <row r="924">
      <c r="A924" s="13"/>
    </row>
    <row r="925">
      <c r="A925" s="13"/>
    </row>
    <row r="926">
      <c r="A926" s="13"/>
    </row>
    <row r="927">
      <c r="A927" s="13"/>
    </row>
    <row r="928">
      <c r="A928" s="13"/>
    </row>
    <row r="929">
      <c r="A929" s="13"/>
    </row>
    <row r="930">
      <c r="A930" s="13"/>
    </row>
    <row r="931">
      <c r="A931" s="13"/>
    </row>
    <row r="932">
      <c r="A932" s="13"/>
    </row>
    <row r="933">
      <c r="A933" s="13"/>
    </row>
    <row r="934">
      <c r="A934" s="13"/>
    </row>
    <row r="935">
      <c r="A935" s="13"/>
    </row>
    <row r="936">
      <c r="A936" s="13"/>
    </row>
    <row r="937">
      <c r="A937" s="13"/>
    </row>
    <row r="938">
      <c r="A938" s="13"/>
    </row>
    <row r="939">
      <c r="A939" s="13"/>
    </row>
    <row r="940">
      <c r="A940" s="13"/>
    </row>
    <row r="941">
      <c r="A941" s="13"/>
    </row>
    <row r="942">
      <c r="A942" s="13"/>
    </row>
    <row r="943">
      <c r="A943" s="13"/>
    </row>
    <row r="944">
      <c r="A944" s="13"/>
    </row>
    <row r="945">
      <c r="A945" s="13"/>
    </row>
    <row r="946">
      <c r="A946" s="13"/>
    </row>
    <row r="947">
      <c r="A947" s="13"/>
    </row>
    <row r="948">
      <c r="A948" s="13"/>
    </row>
    <row r="949">
      <c r="A949" s="13"/>
    </row>
    <row r="950">
      <c r="A950" s="13"/>
    </row>
    <row r="951">
      <c r="A951" s="13"/>
    </row>
    <row r="952">
      <c r="A952" s="13"/>
    </row>
    <row r="953">
      <c r="A953" s="13"/>
    </row>
    <row r="954">
      <c r="A954" s="13"/>
    </row>
    <row r="955">
      <c r="A955" s="13"/>
    </row>
    <row r="956">
      <c r="A956" s="13"/>
    </row>
    <row r="957">
      <c r="A957" s="13"/>
    </row>
    <row r="958">
      <c r="A958" s="13"/>
    </row>
    <row r="959">
      <c r="A959" s="13"/>
    </row>
    <row r="960">
      <c r="A960" s="13"/>
    </row>
    <row r="961">
      <c r="A961" s="13"/>
    </row>
    <row r="962">
      <c r="A962" s="13"/>
    </row>
    <row r="963">
      <c r="A963" s="13"/>
    </row>
    <row r="964">
      <c r="A964" s="13"/>
    </row>
    <row r="965">
      <c r="A965" s="13"/>
    </row>
    <row r="966">
      <c r="A966" s="13"/>
    </row>
    <row r="967">
      <c r="A967" s="13"/>
    </row>
    <row r="968">
      <c r="A968" s="13"/>
    </row>
    <row r="969">
      <c r="A969" s="13"/>
    </row>
    <row r="970">
      <c r="A970" s="13"/>
    </row>
    <row r="971">
      <c r="A971" s="13"/>
    </row>
    <row r="972">
      <c r="A972" s="13"/>
    </row>
    <row r="973">
      <c r="A973" s="13"/>
    </row>
    <row r="974">
      <c r="A974" s="13"/>
    </row>
    <row r="975">
      <c r="A975" s="13"/>
    </row>
    <row r="976">
      <c r="A976" s="13"/>
    </row>
    <row r="977">
      <c r="A977" s="13"/>
    </row>
    <row r="978">
      <c r="A978" s="13"/>
    </row>
    <row r="979">
      <c r="A979" s="13"/>
    </row>
    <row r="980">
      <c r="A980" s="13"/>
    </row>
    <row r="981">
      <c r="A981" s="13"/>
    </row>
    <row r="982">
      <c r="A982" s="13"/>
    </row>
    <row r="983">
      <c r="A983" s="13"/>
    </row>
    <row r="984">
      <c r="A984" s="13"/>
    </row>
    <row r="985">
      <c r="A985" s="13"/>
    </row>
    <row r="986">
      <c r="A986" s="13"/>
    </row>
    <row r="987">
      <c r="A987" s="13"/>
    </row>
    <row r="988">
      <c r="A988" s="13"/>
    </row>
    <row r="989">
      <c r="A989" s="13"/>
    </row>
    <row r="990">
      <c r="A990" s="13"/>
    </row>
    <row r="991">
      <c r="A991" s="13"/>
    </row>
    <row r="992">
      <c r="A992" s="13"/>
    </row>
    <row r="993">
      <c r="A993" s="13"/>
    </row>
    <row r="994">
      <c r="A994" s="13"/>
    </row>
    <row r="995">
      <c r="A995" s="13"/>
    </row>
    <row r="996">
      <c r="A996" s="13"/>
    </row>
    <row r="997">
      <c r="A997" s="13"/>
    </row>
    <row r="998">
      <c r="A998" s="13"/>
    </row>
    <row r="999">
      <c r="A999" s="13"/>
    </row>
    <row r="1000">
      <c r="A1000" s="1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5"/>
  </cols>
  <sheetData>
    <row r="1">
      <c r="B1" s="7" t="s">
        <v>26</v>
      </c>
      <c r="C1" s="7" t="s">
        <v>27</v>
      </c>
      <c r="D1" s="7" t="s">
        <v>28</v>
      </c>
      <c r="E1" s="7" t="s">
        <v>29</v>
      </c>
      <c r="F1" s="7" t="s">
        <v>30</v>
      </c>
      <c r="G1" s="7" t="s">
        <v>31</v>
      </c>
    </row>
    <row r="2">
      <c r="A2" s="8" t="s">
        <v>32</v>
      </c>
      <c r="B2" s="9"/>
      <c r="C2" s="9"/>
      <c r="D2" s="9"/>
      <c r="E2" s="9"/>
      <c r="F2" s="9"/>
      <c r="G2" s="9"/>
    </row>
    <row r="3">
      <c r="A3" s="8" t="s">
        <v>33</v>
      </c>
      <c r="B3" s="7">
        <v>100.0</v>
      </c>
      <c r="C3" s="7">
        <v>80.0</v>
      </c>
      <c r="D3" s="7">
        <v>150.0</v>
      </c>
      <c r="E3" s="7">
        <v>50.0</v>
      </c>
      <c r="F3" s="7">
        <v>120.0</v>
      </c>
      <c r="G3" s="7">
        <v>60.0</v>
      </c>
    </row>
    <row r="4">
      <c r="A4" s="8" t="s">
        <v>34</v>
      </c>
      <c r="B4" s="7">
        <v>35000.0</v>
      </c>
      <c r="C4" s="7">
        <v>25000.0</v>
      </c>
      <c r="D4" s="7">
        <v>12000.0</v>
      </c>
      <c r="E4" s="7">
        <v>10000.0</v>
      </c>
      <c r="F4" s="7">
        <v>8000.0</v>
      </c>
      <c r="G4" s="7">
        <v>9000.0</v>
      </c>
    </row>
    <row r="5">
      <c r="A5" s="8" t="s">
        <v>35</v>
      </c>
      <c r="B5" s="10">
        <v>0.025</v>
      </c>
      <c r="C5" s="11">
        <v>0.02</v>
      </c>
      <c r="D5" s="11">
        <v>0.02</v>
      </c>
      <c r="E5" s="11">
        <v>0.05</v>
      </c>
      <c r="F5" s="11">
        <v>0.03</v>
      </c>
      <c r="G5" s="11">
        <v>0.02</v>
      </c>
    </row>
    <row r="6">
      <c r="A6" s="8" t="s">
        <v>36</v>
      </c>
      <c r="B6" s="11">
        <v>0.01</v>
      </c>
      <c r="C6" s="10">
        <v>0.005</v>
      </c>
      <c r="D6" s="11">
        <v>0.01</v>
      </c>
      <c r="E6" s="10">
        <v>0.005</v>
      </c>
      <c r="F6" s="10">
        <v>0.005</v>
      </c>
      <c r="G6" s="10">
        <v>0.005</v>
      </c>
    </row>
    <row r="7">
      <c r="A7" s="8" t="s">
        <v>37</v>
      </c>
      <c r="B7" s="9"/>
      <c r="C7" s="9"/>
      <c r="D7" s="9"/>
      <c r="E7" s="9"/>
      <c r="F7" s="9"/>
      <c r="G7" s="9"/>
    </row>
    <row r="8">
      <c r="A8" s="8" t="s">
        <v>33</v>
      </c>
      <c r="B8" s="7">
        <v>150.0</v>
      </c>
      <c r="C8" s="7">
        <v>120.0</v>
      </c>
      <c r="D8" s="7">
        <v>180.0</v>
      </c>
      <c r="E8" s="7">
        <v>70.0</v>
      </c>
      <c r="F8" s="7">
        <v>140.0</v>
      </c>
      <c r="G8" s="7">
        <v>80.0</v>
      </c>
    </row>
    <row r="9">
      <c r="A9" s="8" t="s">
        <v>34</v>
      </c>
      <c r="B9" s="7">
        <v>38000.0</v>
      </c>
      <c r="C9" s="7">
        <v>28000.0</v>
      </c>
      <c r="D9" s="7">
        <v>18000.0</v>
      </c>
      <c r="E9" s="7">
        <v>15000.0</v>
      </c>
      <c r="F9" s="7">
        <v>12000.0</v>
      </c>
      <c r="G9" s="7">
        <v>12000.0</v>
      </c>
    </row>
    <row r="10">
      <c r="A10" s="8" t="s">
        <v>35</v>
      </c>
      <c r="B10" s="11">
        <v>0.03</v>
      </c>
      <c r="C10" s="11">
        <v>0.05</v>
      </c>
      <c r="D10" s="11">
        <v>0.01</v>
      </c>
      <c r="E10" s="11">
        <v>0.01</v>
      </c>
      <c r="F10" s="11">
        <v>0.02</v>
      </c>
      <c r="G10" s="10">
        <v>0.005</v>
      </c>
    </row>
    <row r="11">
      <c r="A11" s="8" t="s">
        <v>36</v>
      </c>
      <c r="B11" s="10">
        <v>0.015</v>
      </c>
      <c r="C11" s="11">
        <v>0.01</v>
      </c>
      <c r="D11" s="11">
        <v>0.02</v>
      </c>
      <c r="E11" s="10">
        <v>0.015</v>
      </c>
      <c r="F11" s="10">
        <v>0.015</v>
      </c>
      <c r="G11" s="11">
        <v>0.01</v>
      </c>
    </row>
    <row r="12">
      <c r="A12" s="8" t="s">
        <v>38</v>
      </c>
      <c r="B12" s="9"/>
      <c r="C12" s="9"/>
      <c r="D12" s="9"/>
      <c r="E12" s="9"/>
      <c r="F12" s="9"/>
      <c r="G12" s="9"/>
    </row>
    <row r="13">
      <c r="A13" s="8" t="s">
        <v>33</v>
      </c>
      <c r="B13" s="7">
        <v>80.0</v>
      </c>
      <c r="C13" s="7">
        <v>60.0</v>
      </c>
      <c r="D13" s="7">
        <v>120.0</v>
      </c>
      <c r="E13" s="7">
        <v>40.0</v>
      </c>
      <c r="F13" s="7">
        <v>100.0</v>
      </c>
      <c r="G13" s="7">
        <v>50.0</v>
      </c>
    </row>
    <row r="14">
      <c r="A14" s="8" t="s">
        <v>34</v>
      </c>
      <c r="B14" s="7">
        <v>30000.0</v>
      </c>
      <c r="C14" s="7">
        <v>22000.0</v>
      </c>
      <c r="D14" s="7">
        <v>10000.0</v>
      </c>
      <c r="E14" s="7">
        <v>9500.0</v>
      </c>
      <c r="F14" s="7">
        <v>7500.0</v>
      </c>
      <c r="G14" s="7">
        <v>8000.0</v>
      </c>
    </row>
    <row r="15">
      <c r="A15" s="8" t="s">
        <v>35</v>
      </c>
      <c r="B15" s="11">
        <v>0.02</v>
      </c>
      <c r="C15" s="11">
        <v>0.01</v>
      </c>
      <c r="D15" s="11">
        <v>0.01</v>
      </c>
      <c r="E15" s="11">
        <v>0.02</v>
      </c>
      <c r="F15" s="11">
        <v>0.03</v>
      </c>
      <c r="G15" s="11">
        <v>0.02</v>
      </c>
    </row>
    <row r="16">
      <c r="A16" s="8" t="s">
        <v>36</v>
      </c>
      <c r="B16" s="11">
        <v>0.01</v>
      </c>
      <c r="C16" s="10">
        <v>0.015</v>
      </c>
      <c r="D16" s="11">
        <v>0.02</v>
      </c>
      <c r="E16" s="11">
        <v>0.01</v>
      </c>
      <c r="F16" s="10">
        <v>0.005</v>
      </c>
      <c r="G16" s="10">
        <v>0.005</v>
      </c>
    </row>
    <row r="17">
      <c r="B17" s="9"/>
      <c r="C17" s="9"/>
      <c r="D17" s="9"/>
      <c r="E17" s="9"/>
      <c r="F17" s="9"/>
      <c r="G17" s="9"/>
    </row>
    <row r="18">
      <c r="A18" s="8" t="s">
        <v>39</v>
      </c>
      <c r="B18" s="7" t="s">
        <v>26</v>
      </c>
      <c r="C18" s="7" t="s">
        <v>27</v>
      </c>
      <c r="D18" s="7" t="s">
        <v>28</v>
      </c>
      <c r="E18" s="7" t="s">
        <v>29</v>
      </c>
      <c r="F18" s="7" t="s">
        <v>30</v>
      </c>
      <c r="G18" s="7" t="s">
        <v>31</v>
      </c>
    </row>
    <row r="19">
      <c r="A19" s="8" t="s">
        <v>40</v>
      </c>
      <c r="B19" s="11">
        <v>0.12</v>
      </c>
      <c r="C19" s="11">
        <v>0.1</v>
      </c>
      <c r="D19" s="11">
        <v>0.05</v>
      </c>
      <c r="E19" s="11">
        <v>0.05</v>
      </c>
      <c r="F19" s="11">
        <v>0.15</v>
      </c>
      <c r="G19" s="11">
        <v>0.15</v>
      </c>
    </row>
    <row r="20">
      <c r="A20" s="8" t="s">
        <v>41</v>
      </c>
      <c r="B20" s="11">
        <v>0.18</v>
      </c>
      <c r="C20" s="11">
        <v>0.08</v>
      </c>
      <c r="D20" s="11">
        <v>0.07</v>
      </c>
      <c r="E20" s="11">
        <v>0.03</v>
      </c>
      <c r="F20" s="11">
        <v>0.14</v>
      </c>
      <c r="G20" s="11">
        <v>0.14</v>
      </c>
    </row>
    <row r="21">
      <c r="A21" s="8" t="s">
        <v>42</v>
      </c>
      <c r="B21" s="11">
        <v>0.08</v>
      </c>
      <c r="C21" s="11">
        <v>0.06</v>
      </c>
      <c r="D21" s="11">
        <v>0.08</v>
      </c>
      <c r="E21" s="11">
        <v>0.06</v>
      </c>
      <c r="F21" s="11">
        <v>0.1</v>
      </c>
      <c r="G21" s="11">
        <v>0.07</v>
      </c>
    </row>
    <row r="22">
      <c r="A22" s="8" t="s">
        <v>43</v>
      </c>
      <c r="B22" s="11">
        <v>0.05</v>
      </c>
      <c r="C22" s="11">
        <v>0.05</v>
      </c>
      <c r="D22" s="11">
        <v>0.06</v>
      </c>
      <c r="E22" s="11">
        <v>0.08</v>
      </c>
      <c r="F22" s="11">
        <v>0.06</v>
      </c>
      <c r="G22" s="11">
        <v>0.08</v>
      </c>
    </row>
    <row r="23">
      <c r="A23" s="8" t="s">
        <v>44</v>
      </c>
      <c r="B23" s="11">
        <v>0.05</v>
      </c>
      <c r="C23" s="11">
        <v>0.07</v>
      </c>
      <c r="D23" s="11">
        <v>0.08</v>
      </c>
      <c r="E23" s="11">
        <v>0.15</v>
      </c>
      <c r="F23" s="11">
        <v>0.07</v>
      </c>
      <c r="G23" s="11">
        <v>0.05</v>
      </c>
    </row>
    <row r="24">
      <c r="A24" s="8" t="s">
        <v>45</v>
      </c>
      <c r="B24" s="11">
        <v>0.06</v>
      </c>
      <c r="C24" s="11">
        <v>0.05</v>
      </c>
      <c r="D24" s="11">
        <v>0.1</v>
      </c>
      <c r="E24" s="11">
        <v>0.05</v>
      </c>
      <c r="F24" s="11">
        <v>0.09</v>
      </c>
      <c r="G24" s="11">
        <v>0.03</v>
      </c>
    </row>
    <row r="25">
      <c r="A25" s="8" t="s">
        <v>46</v>
      </c>
      <c r="B25" s="11">
        <v>0.08</v>
      </c>
      <c r="C25" s="11">
        <v>0.09</v>
      </c>
      <c r="D25" s="11">
        <v>0.12</v>
      </c>
      <c r="E25" s="11">
        <v>0.08</v>
      </c>
      <c r="F25" s="11">
        <v>0.04</v>
      </c>
      <c r="G25" s="11">
        <v>0.08</v>
      </c>
    </row>
    <row r="26">
      <c r="A26" s="8" t="s">
        <v>47</v>
      </c>
      <c r="B26" s="11">
        <v>0.38</v>
      </c>
      <c r="C26" s="11">
        <v>0.5</v>
      </c>
      <c r="D26" s="11">
        <v>0.44</v>
      </c>
      <c r="E26" s="11">
        <v>0.5</v>
      </c>
      <c r="F26" s="11">
        <v>0.35</v>
      </c>
      <c r="G26" s="11">
        <v>0.4</v>
      </c>
    </row>
    <row r="27">
      <c r="B27" s="9"/>
      <c r="C27" s="9"/>
      <c r="D27" s="9"/>
      <c r="E27" s="9"/>
      <c r="F27" s="9"/>
      <c r="G27" s="9"/>
    </row>
    <row r="28">
      <c r="A28" s="8" t="s">
        <v>48</v>
      </c>
      <c r="B28" s="9"/>
      <c r="C28" s="9"/>
      <c r="D28" s="9"/>
      <c r="E28" s="9"/>
      <c r="F28" s="9"/>
      <c r="G28" s="9"/>
    </row>
    <row r="29">
      <c r="A29" s="8" t="s">
        <v>40</v>
      </c>
      <c r="B29" s="11">
        <v>0.18</v>
      </c>
      <c r="C29" s="11">
        <v>0.15</v>
      </c>
      <c r="D29" s="11">
        <v>0.12</v>
      </c>
      <c r="E29" s="11">
        <v>0.1</v>
      </c>
      <c r="F29" s="11">
        <v>0.1</v>
      </c>
      <c r="G29" s="11">
        <v>0.08</v>
      </c>
    </row>
    <row r="30">
      <c r="A30" s="8" t="s">
        <v>41</v>
      </c>
      <c r="B30" s="11">
        <v>0.1</v>
      </c>
      <c r="C30" s="11">
        <v>0.12</v>
      </c>
      <c r="D30" s="11">
        <v>0.14</v>
      </c>
      <c r="E30" s="11">
        <v>0.12</v>
      </c>
      <c r="F30" s="11">
        <v>0.08</v>
      </c>
      <c r="G30" s="11">
        <v>0.1</v>
      </c>
    </row>
    <row r="31">
      <c r="A31" s="8" t="s">
        <v>42</v>
      </c>
      <c r="B31" s="11">
        <v>0.12</v>
      </c>
      <c r="C31" s="11">
        <v>0.14</v>
      </c>
      <c r="D31" s="11">
        <v>0.16</v>
      </c>
      <c r="E31" s="11">
        <v>0.08</v>
      </c>
      <c r="F31" s="11">
        <v>0.1</v>
      </c>
      <c r="G31" s="11">
        <v>0.08</v>
      </c>
    </row>
    <row r="32">
      <c r="A32" s="8" t="s">
        <v>43</v>
      </c>
      <c r="B32" s="11">
        <v>0.1</v>
      </c>
      <c r="C32" s="11">
        <v>0.12</v>
      </c>
      <c r="D32" s="11">
        <v>0.14</v>
      </c>
      <c r="E32" s="11">
        <v>0.12</v>
      </c>
      <c r="F32" s="11">
        <v>0.1</v>
      </c>
      <c r="G32" s="11">
        <v>0.08</v>
      </c>
    </row>
    <row r="33">
      <c r="A33" s="8" t="s">
        <v>44</v>
      </c>
      <c r="B33" s="11">
        <v>0.15</v>
      </c>
      <c r="C33" s="11">
        <v>0.15</v>
      </c>
      <c r="D33" s="11">
        <v>0.15</v>
      </c>
      <c r="E33" s="11">
        <v>0.14</v>
      </c>
      <c r="F33" s="11">
        <v>0.12</v>
      </c>
      <c r="G33" s="11">
        <v>0.1</v>
      </c>
    </row>
    <row r="34">
      <c r="A34" s="8" t="s">
        <v>45</v>
      </c>
      <c r="B34" s="11">
        <v>0.2</v>
      </c>
      <c r="C34" s="11">
        <v>0.19</v>
      </c>
      <c r="D34" s="11">
        <v>0.18</v>
      </c>
      <c r="E34" s="11">
        <v>0.15</v>
      </c>
      <c r="F34" s="11">
        <v>0.12</v>
      </c>
      <c r="G34" s="11">
        <v>0.1</v>
      </c>
    </row>
    <row r="35">
      <c r="A35" s="8" t="s">
        <v>46</v>
      </c>
      <c r="B35" s="11">
        <v>0.1</v>
      </c>
      <c r="C35" s="11">
        <v>0.12</v>
      </c>
      <c r="D35" s="11">
        <v>0.15</v>
      </c>
      <c r="E35" s="11">
        <v>0.12</v>
      </c>
      <c r="F35" s="11">
        <v>0.1</v>
      </c>
      <c r="G35" s="11">
        <v>0.12</v>
      </c>
    </row>
    <row r="36">
      <c r="A36" s="8" t="s">
        <v>47</v>
      </c>
      <c r="B36" s="11">
        <v>0.08</v>
      </c>
      <c r="C36" s="11">
        <v>0.1</v>
      </c>
      <c r="D36" s="11">
        <v>0.14</v>
      </c>
      <c r="E36" s="11">
        <v>0.12</v>
      </c>
      <c r="F36" s="11">
        <v>0.08</v>
      </c>
      <c r="G36" s="11">
        <v>0.1</v>
      </c>
    </row>
    <row r="37">
      <c r="B37" s="9"/>
      <c r="C37" s="9"/>
      <c r="D37" s="9"/>
      <c r="E37" s="9"/>
      <c r="F37" s="9"/>
      <c r="G37" s="9"/>
    </row>
    <row r="38">
      <c r="A38" s="8" t="s">
        <v>49</v>
      </c>
      <c r="B38" s="7" t="s">
        <v>32</v>
      </c>
      <c r="C38" s="7" t="s">
        <v>37</v>
      </c>
      <c r="D38" s="7" t="s">
        <v>38</v>
      </c>
      <c r="E38" s="9"/>
      <c r="F38" s="9"/>
      <c r="G38" s="9"/>
    </row>
    <row r="39">
      <c r="A39" s="8" t="s">
        <v>50</v>
      </c>
      <c r="B39" s="7">
        <v>150000.0</v>
      </c>
      <c r="C39" s="7">
        <v>200000.0</v>
      </c>
      <c r="D39" s="7">
        <v>120000.0</v>
      </c>
      <c r="E39" s="9"/>
      <c r="F39" s="9"/>
      <c r="G39" s="9"/>
    </row>
    <row r="40">
      <c r="A40" s="8" t="s">
        <v>51</v>
      </c>
      <c r="B40" s="7">
        <v>50000.0</v>
      </c>
      <c r="C40" s="7">
        <v>80000.0</v>
      </c>
      <c r="D40" s="7">
        <v>40000.0</v>
      </c>
      <c r="E40" s="9"/>
      <c r="F40" s="9"/>
      <c r="G40" s="9"/>
    </row>
    <row r="41">
      <c r="A41" s="8" t="s">
        <v>52</v>
      </c>
      <c r="B41" s="7">
        <v>90000.0</v>
      </c>
      <c r="C41" s="7">
        <v>120000.0</v>
      </c>
      <c r="D41" s="7">
        <v>70000.0</v>
      </c>
      <c r="E41" s="9"/>
      <c r="F41" s="9"/>
      <c r="G41" s="9"/>
    </row>
    <row r="42">
      <c r="B42" s="9"/>
      <c r="C42" s="9"/>
      <c r="D42" s="9"/>
      <c r="E42" s="9"/>
      <c r="F42" s="9"/>
      <c r="G42" s="9"/>
    </row>
    <row r="43">
      <c r="B43" s="9"/>
      <c r="C43" s="9"/>
      <c r="D43" s="9"/>
      <c r="E43" s="9"/>
      <c r="F43" s="9"/>
      <c r="G43" s="9"/>
    </row>
    <row r="44">
      <c r="B44" s="9"/>
      <c r="C44" s="9"/>
      <c r="D44" s="9"/>
      <c r="E44" s="9"/>
      <c r="F44" s="9"/>
      <c r="G44" s="9"/>
    </row>
    <row r="45">
      <c r="B45" s="9"/>
      <c r="C45" s="9"/>
      <c r="D45" s="9"/>
      <c r="E45" s="9"/>
      <c r="F45" s="9"/>
      <c r="G45" s="9"/>
    </row>
    <row r="46">
      <c r="B46" s="9"/>
      <c r="C46" s="9"/>
      <c r="D46" s="9"/>
      <c r="E46" s="9"/>
      <c r="F46" s="9"/>
      <c r="G46" s="9"/>
    </row>
    <row r="47">
      <c r="B47" s="9"/>
      <c r="C47" s="9"/>
      <c r="D47" s="9"/>
      <c r="E47" s="9"/>
      <c r="F47" s="9"/>
      <c r="G47" s="9"/>
    </row>
    <row r="48">
      <c r="B48" s="9"/>
      <c r="C48" s="9"/>
      <c r="D48" s="9"/>
      <c r="E48" s="9"/>
      <c r="F48" s="9"/>
      <c r="G48" s="9"/>
    </row>
    <row r="49">
      <c r="B49" s="9"/>
      <c r="C49" s="9"/>
      <c r="D49" s="9"/>
      <c r="E49" s="9"/>
      <c r="F49" s="9"/>
      <c r="G49" s="9"/>
    </row>
    <row r="50">
      <c r="B50" s="9"/>
      <c r="C50" s="9"/>
      <c r="D50" s="9"/>
      <c r="E50" s="9"/>
      <c r="F50" s="9"/>
      <c r="G50" s="9"/>
    </row>
    <row r="51">
      <c r="B51" s="9"/>
      <c r="C51" s="9"/>
      <c r="D51" s="9"/>
      <c r="E51" s="9"/>
      <c r="F51" s="9"/>
      <c r="G51" s="9"/>
    </row>
    <row r="52">
      <c r="B52" s="9"/>
      <c r="C52" s="9"/>
      <c r="D52" s="9"/>
      <c r="E52" s="9"/>
      <c r="F52" s="9"/>
      <c r="G52" s="9"/>
    </row>
    <row r="53">
      <c r="B53" s="9"/>
      <c r="C53" s="9"/>
      <c r="D53" s="9"/>
      <c r="E53" s="9"/>
      <c r="F53" s="9"/>
      <c r="G53" s="9"/>
    </row>
    <row r="54">
      <c r="B54" s="9"/>
      <c r="C54" s="9"/>
      <c r="D54" s="9"/>
      <c r="E54" s="9"/>
      <c r="F54" s="9"/>
      <c r="G54" s="9"/>
    </row>
    <row r="55">
      <c r="B55" s="9"/>
      <c r="C55" s="9"/>
      <c r="D55" s="9"/>
      <c r="E55" s="9"/>
      <c r="F55" s="9"/>
      <c r="G55" s="9"/>
    </row>
    <row r="56">
      <c r="B56" s="9"/>
      <c r="C56" s="9"/>
      <c r="D56" s="9"/>
      <c r="E56" s="9"/>
      <c r="F56" s="9"/>
      <c r="G56" s="9"/>
    </row>
    <row r="57">
      <c r="B57" s="9"/>
      <c r="C57" s="9"/>
      <c r="D57" s="9"/>
      <c r="E57" s="9"/>
      <c r="F57" s="9"/>
      <c r="G57" s="9"/>
    </row>
    <row r="58">
      <c r="B58" s="9"/>
      <c r="C58" s="9"/>
      <c r="D58" s="9"/>
      <c r="E58" s="9"/>
      <c r="F58" s="9"/>
      <c r="G58" s="9"/>
    </row>
    <row r="59">
      <c r="B59" s="9"/>
      <c r="C59" s="9"/>
      <c r="D59" s="9"/>
      <c r="E59" s="9"/>
      <c r="F59" s="9"/>
      <c r="G59" s="9"/>
    </row>
    <row r="60">
      <c r="B60" s="9"/>
      <c r="C60" s="9"/>
      <c r="D60" s="9"/>
      <c r="E60" s="9"/>
      <c r="F60" s="9"/>
      <c r="G60" s="9"/>
    </row>
    <row r="61">
      <c r="B61" s="9"/>
      <c r="C61" s="9"/>
      <c r="D61" s="9"/>
      <c r="E61" s="9"/>
      <c r="F61" s="9"/>
      <c r="G61" s="9"/>
    </row>
    <row r="62">
      <c r="B62" s="9"/>
      <c r="C62" s="9"/>
      <c r="D62" s="9"/>
      <c r="E62" s="9"/>
      <c r="F62" s="9"/>
      <c r="G62" s="9"/>
    </row>
    <row r="63">
      <c r="B63" s="9"/>
      <c r="C63" s="9"/>
      <c r="D63" s="9"/>
      <c r="E63" s="9"/>
      <c r="F63" s="9"/>
      <c r="G63" s="9"/>
    </row>
    <row r="64">
      <c r="B64" s="9"/>
      <c r="C64" s="9"/>
      <c r="D64" s="9"/>
      <c r="E64" s="9"/>
      <c r="F64" s="9"/>
      <c r="G64" s="9"/>
    </row>
    <row r="65">
      <c r="B65" s="9"/>
      <c r="C65" s="9"/>
      <c r="D65" s="9"/>
      <c r="E65" s="9"/>
      <c r="F65" s="9"/>
      <c r="G65" s="9"/>
    </row>
    <row r="66">
      <c r="B66" s="9"/>
      <c r="C66" s="9"/>
      <c r="D66" s="9"/>
      <c r="E66" s="9"/>
      <c r="F66" s="9"/>
      <c r="G66" s="9"/>
    </row>
    <row r="67">
      <c r="B67" s="9"/>
      <c r="C67" s="9"/>
      <c r="D67" s="9"/>
      <c r="E67" s="9"/>
      <c r="F67" s="9"/>
      <c r="G67" s="9"/>
    </row>
    <row r="68">
      <c r="B68" s="9"/>
      <c r="C68" s="9"/>
      <c r="D68" s="9"/>
      <c r="E68" s="9"/>
      <c r="F68" s="9"/>
      <c r="G68" s="9"/>
    </row>
    <row r="69">
      <c r="B69" s="9"/>
      <c r="C69" s="9"/>
      <c r="D69" s="9"/>
      <c r="E69" s="9"/>
      <c r="F69" s="9"/>
      <c r="G69" s="9"/>
    </row>
    <row r="70">
      <c r="B70" s="9"/>
      <c r="C70" s="9"/>
      <c r="D70" s="9"/>
      <c r="E70" s="9"/>
      <c r="F70" s="9"/>
      <c r="G70" s="9"/>
    </row>
    <row r="71">
      <c r="B71" s="9"/>
      <c r="C71" s="9"/>
      <c r="D71" s="9"/>
      <c r="E71" s="9"/>
      <c r="F71" s="9"/>
      <c r="G71" s="9"/>
    </row>
    <row r="72">
      <c r="B72" s="9"/>
      <c r="C72" s="9"/>
      <c r="D72" s="9"/>
      <c r="E72" s="9"/>
      <c r="F72" s="9"/>
      <c r="G72" s="9"/>
    </row>
    <row r="73">
      <c r="B73" s="9"/>
      <c r="C73" s="9"/>
      <c r="D73" s="9"/>
      <c r="E73" s="9"/>
      <c r="F73" s="9"/>
      <c r="G73" s="9"/>
    </row>
    <row r="74">
      <c r="B74" s="9"/>
      <c r="C74" s="9"/>
      <c r="D74" s="9"/>
      <c r="E74" s="9"/>
      <c r="F74" s="9"/>
      <c r="G74" s="9"/>
    </row>
    <row r="75">
      <c r="B75" s="9"/>
      <c r="C75" s="9"/>
      <c r="D75" s="9"/>
      <c r="E75" s="9"/>
      <c r="F75" s="9"/>
      <c r="G75" s="9"/>
    </row>
    <row r="76">
      <c r="B76" s="9"/>
      <c r="C76" s="9"/>
      <c r="D76" s="9"/>
      <c r="E76" s="9"/>
      <c r="F76" s="9"/>
      <c r="G76" s="9"/>
    </row>
    <row r="77">
      <c r="B77" s="9"/>
      <c r="C77" s="9"/>
      <c r="D77" s="9"/>
      <c r="E77" s="9"/>
      <c r="F77" s="9"/>
      <c r="G77" s="9"/>
    </row>
    <row r="78">
      <c r="B78" s="9"/>
      <c r="C78" s="9"/>
      <c r="D78" s="9"/>
      <c r="E78" s="9"/>
      <c r="F78" s="9"/>
      <c r="G78" s="9"/>
    </row>
    <row r="79">
      <c r="B79" s="9"/>
      <c r="C79" s="9"/>
      <c r="D79" s="9"/>
      <c r="E79" s="9"/>
      <c r="F79" s="9"/>
      <c r="G79" s="9"/>
    </row>
    <row r="80">
      <c r="B80" s="9"/>
      <c r="C80" s="9"/>
      <c r="D80" s="9"/>
      <c r="E80" s="9"/>
      <c r="F80" s="9"/>
      <c r="G80" s="9"/>
    </row>
    <row r="81">
      <c r="B81" s="9"/>
      <c r="C81" s="9"/>
      <c r="D81" s="9"/>
      <c r="E81" s="9"/>
      <c r="F81" s="9"/>
      <c r="G81" s="9"/>
    </row>
    <row r="82">
      <c r="B82" s="9"/>
      <c r="C82" s="9"/>
      <c r="D82" s="9"/>
      <c r="E82" s="9"/>
      <c r="F82" s="9"/>
      <c r="G82" s="9"/>
    </row>
    <row r="83">
      <c r="B83" s="9"/>
      <c r="C83" s="9"/>
      <c r="D83" s="9"/>
      <c r="E83" s="9"/>
      <c r="F83" s="9"/>
      <c r="G83" s="9"/>
    </row>
    <row r="84">
      <c r="B84" s="9"/>
      <c r="C84" s="9"/>
      <c r="D84" s="9"/>
      <c r="E84" s="9"/>
      <c r="F84" s="9"/>
      <c r="G84" s="9"/>
    </row>
    <row r="85">
      <c r="B85" s="9"/>
      <c r="C85" s="9"/>
      <c r="D85" s="9"/>
      <c r="E85" s="9"/>
      <c r="F85" s="9"/>
      <c r="G85" s="9"/>
    </row>
    <row r="86">
      <c r="B86" s="9"/>
      <c r="C86" s="9"/>
      <c r="D86" s="9"/>
      <c r="E86" s="9"/>
      <c r="F86" s="9"/>
      <c r="G86" s="9"/>
    </row>
    <row r="87">
      <c r="B87" s="9"/>
      <c r="C87" s="9"/>
      <c r="D87" s="9"/>
      <c r="E87" s="9"/>
      <c r="F87" s="9"/>
      <c r="G87" s="9"/>
    </row>
    <row r="88">
      <c r="B88" s="9"/>
      <c r="C88" s="9"/>
      <c r="D88" s="9"/>
      <c r="E88" s="9"/>
      <c r="F88" s="9"/>
      <c r="G88" s="9"/>
    </row>
    <row r="89">
      <c r="B89" s="9"/>
      <c r="C89" s="9"/>
      <c r="D89" s="9"/>
      <c r="E89" s="9"/>
      <c r="F89" s="9"/>
      <c r="G89" s="9"/>
    </row>
    <row r="90">
      <c r="B90" s="9"/>
      <c r="C90" s="9"/>
      <c r="D90" s="9"/>
      <c r="E90" s="9"/>
      <c r="F90" s="9"/>
      <c r="G90" s="9"/>
    </row>
    <row r="91">
      <c r="B91" s="9"/>
      <c r="C91" s="9"/>
      <c r="D91" s="9"/>
      <c r="E91" s="9"/>
      <c r="F91" s="9"/>
      <c r="G91" s="9"/>
    </row>
    <row r="92">
      <c r="B92" s="9"/>
      <c r="C92" s="9"/>
      <c r="D92" s="9"/>
      <c r="E92" s="9"/>
      <c r="F92" s="9"/>
      <c r="G92" s="9"/>
    </row>
    <row r="93">
      <c r="B93" s="9"/>
      <c r="C93" s="9"/>
      <c r="D93" s="9"/>
      <c r="E93" s="9"/>
      <c r="F93" s="9"/>
      <c r="G93" s="9"/>
    </row>
    <row r="94">
      <c r="B94" s="9"/>
      <c r="C94" s="9"/>
      <c r="D94" s="9"/>
      <c r="E94" s="9"/>
      <c r="F94" s="9"/>
      <c r="G94" s="9"/>
    </row>
    <row r="95">
      <c r="B95" s="9"/>
      <c r="C95" s="9"/>
      <c r="D95" s="9"/>
      <c r="E95" s="9"/>
      <c r="F95" s="9"/>
      <c r="G95" s="9"/>
    </row>
    <row r="96">
      <c r="B96" s="9"/>
      <c r="C96" s="9"/>
      <c r="D96" s="9"/>
      <c r="E96" s="9"/>
      <c r="F96" s="9"/>
      <c r="G96" s="9"/>
    </row>
    <row r="97">
      <c r="B97" s="9"/>
      <c r="C97" s="9"/>
      <c r="D97" s="9"/>
      <c r="E97" s="9"/>
      <c r="F97" s="9"/>
      <c r="G97" s="9"/>
    </row>
    <row r="98">
      <c r="B98" s="9"/>
      <c r="C98" s="9"/>
      <c r="D98" s="9"/>
      <c r="E98" s="9"/>
      <c r="F98" s="9"/>
      <c r="G98" s="9"/>
    </row>
    <row r="99">
      <c r="B99" s="9"/>
      <c r="C99" s="9"/>
      <c r="D99" s="9"/>
      <c r="E99" s="9"/>
      <c r="F99" s="9"/>
      <c r="G99" s="9"/>
    </row>
    <row r="100">
      <c r="B100" s="9"/>
      <c r="C100" s="9"/>
      <c r="D100" s="9"/>
      <c r="E100" s="9"/>
      <c r="F100" s="9"/>
      <c r="G100" s="9"/>
    </row>
    <row r="101">
      <c r="B101" s="9"/>
      <c r="C101" s="9"/>
      <c r="D101" s="9"/>
      <c r="E101" s="9"/>
      <c r="F101" s="9"/>
      <c r="G101" s="9"/>
    </row>
    <row r="102">
      <c r="B102" s="9"/>
      <c r="C102" s="9"/>
      <c r="D102" s="9"/>
      <c r="E102" s="9"/>
      <c r="F102" s="9"/>
      <c r="G102" s="9"/>
    </row>
    <row r="103">
      <c r="B103" s="9"/>
      <c r="C103" s="9"/>
      <c r="D103" s="9"/>
      <c r="E103" s="9"/>
      <c r="F103" s="9"/>
      <c r="G103" s="9"/>
    </row>
    <row r="104">
      <c r="B104" s="9"/>
      <c r="C104" s="9"/>
      <c r="D104" s="9"/>
      <c r="E104" s="9"/>
      <c r="F104" s="9"/>
      <c r="G104" s="9"/>
    </row>
    <row r="105">
      <c r="B105" s="9"/>
      <c r="C105" s="9"/>
      <c r="D105" s="9"/>
      <c r="E105" s="9"/>
      <c r="F105" s="9"/>
      <c r="G105" s="9"/>
    </row>
    <row r="106">
      <c r="B106" s="9"/>
      <c r="C106" s="9"/>
      <c r="D106" s="9"/>
      <c r="E106" s="9"/>
      <c r="F106" s="9"/>
      <c r="G106" s="9"/>
    </row>
    <row r="107">
      <c r="B107" s="9"/>
      <c r="C107" s="9"/>
      <c r="D107" s="9"/>
      <c r="E107" s="9"/>
      <c r="F107" s="9"/>
      <c r="G107" s="9"/>
    </row>
    <row r="108">
      <c r="B108" s="9"/>
      <c r="C108" s="9"/>
      <c r="D108" s="9"/>
      <c r="E108" s="9"/>
      <c r="F108" s="9"/>
      <c r="G108" s="9"/>
    </row>
    <row r="109">
      <c r="B109" s="9"/>
      <c r="C109" s="9"/>
      <c r="D109" s="9"/>
      <c r="E109" s="9"/>
      <c r="F109" s="9"/>
      <c r="G109" s="9"/>
    </row>
    <row r="110">
      <c r="B110" s="9"/>
      <c r="C110" s="9"/>
      <c r="D110" s="9"/>
      <c r="E110" s="9"/>
      <c r="F110" s="9"/>
      <c r="G110" s="9"/>
    </row>
    <row r="111">
      <c r="B111" s="9"/>
      <c r="C111" s="9"/>
      <c r="D111" s="9"/>
      <c r="E111" s="9"/>
      <c r="F111" s="9"/>
      <c r="G111" s="9"/>
    </row>
    <row r="112">
      <c r="B112" s="9"/>
      <c r="C112" s="9"/>
      <c r="D112" s="9"/>
      <c r="E112" s="9"/>
      <c r="F112" s="9"/>
      <c r="G112" s="9"/>
    </row>
    <row r="113">
      <c r="B113" s="9"/>
      <c r="C113" s="9"/>
      <c r="D113" s="9"/>
      <c r="E113" s="9"/>
      <c r="F113" s="9"/>
      <c r="G113" s="9"/>
    </row>
    <row r="114">
      <c r="B114" s="9"/>
      <c r="C114" s="9"/>
      <c r="D114" s="9"/>
      <c r="E114" s="9"/>
      <c r="F114" s="9"/>
      <c r="G114" s="9"/>
    </row>
    <row r="115">
      <c r="B115" s="9"/>
      <c r="C115" s="9"/>
      <c r="D115" s="9"/>
      <c r="E115" s="9"/>
      <c r="F115" s="9"/>
      <c r="G115" s="9"/>
    </row>
    <row r="116">
      <c r="B116" s="9"/>
      <c r="C116" s="9"/>
      <c r="D116" s="9"/>
      <c r="E116" s="9"/>
      <c r="F116" s="9"/>
      <c r="G116" s="9"/>
    </row>
    <row r="117">
      <c r="B117" s="9"/>
      <c r="C117" s="9"/>
      <c r="D117" s="9"/>
      <c r="E117" s="9"/>
      <c r="F117" s="9"/>
      <c r="G117" s="9"/>
    </row>
    <row r="118">
      <c r="B118" s="9"/>
      <c r="C118" s="9"/>
      <c r="D118" s="9"/>
      <c r="E118" s="9"/>
      <c r="F118" s="9"/>
      <c r="G118" s="9"/>
    </row>
    <row r="119">
      <c r="B119" s="9"/>
      <c r="C119" s="9"/>
      <c r="D119" s="9"/>
      <c r="E119" s="9"/>
      <c r="F119" s="9"/>
      <c r="G119" s="9"/>
    </row>
    <row r="120">
      <c r="B120" s="9"/>
      <c r="C120" s="9"/>
      <c r="D120" s="9"/>
      <c r="E120" s="9"/>
      <c r="F120" s="9"/>
      <c r="G120" s="9"/>
    </row>
    <row r="121">
      <c r="B121" s="9"/>
      <c r="C121" s="9"/>
      <c r="D121" s="9"/>
      <c r="E121" s="9"/>
      <c r="F121" s="9"/>
      <c r="G121" s="9"/>
    </row>
    <row r="122">
      <c r="B122" s="9"/>
      <c r="C122" s="9"/>
      <c r="D122" s="9"/>
      <c r="E122" s="9"/>
      <c r="F122" s="9"/>
      <c r="G122" s="9"/>
    </row>
    <row r="123">
      <c r="B123" s="9"/>
      <c r="C123" s="9"/>
      <c r="D123" s="9"/>
      <c r="E123" s="9"/>
      <c r="F123" s="9"/>
      <c r="G123" s="9"/>
    </row>
    <row r="124">
      <c r="B124" s="9"/>
      <c r="C124" s="9"/>
      <c r="D124" s="9"/>
      <c r="E124" s="9"/>
      <c r="F124" s="9"/>
      <c r="G124" s="9"/>
    </row>
    <row r="125">
      <c r="B125" s="9"/>
      <c r="C125" s="9"/>
      <c r="D125" s="9"/>
      <c r="E125" s="9"/>
      <c r="F125" s="9"/>
      <c r="G125" s="9"/>
    </row>
    <row r="126">
      <c r="B126" s="9"/>
      <c r="C126" s="9"/>
      <c r="D126" s="9"/>
      <c r="E126" s="9"/>
      <c r="F126" s="9"/>
      <c r="G126" s="9"/>
    </row>
    <row r="127">
      <c r="B127" s="9"/>
      <c r="C127" s="9"/>
      <c r="D127" s="9"/>
      <c r="E127" s="9"/>
      <c r="F127" s="9"/>
      <c r="G127" s="9"/>
    </row>
    <row r="128">
      <c r="B128" s="9"/>
      <c r="C128" s="9"/>
      <c r="D128" s="9"/>
      <c r="E128" s="9"/>
      <c r="F128" s="9"/>
      <c r="G128" s="9"/>
    </row>
    <row r="129">
      <c r="B129" s="9"/>
      <c r="C129" s="9"/>
      <c r="D129" s="9"/>
      <c r="E129" s="9"/>
      <c r="F129" s="9"/>
      <c r="G129" s="9"/>
    </row>
    <row r="130">
      <c r="B130" s="9"/>
      <c r="C130" s="9"/>
      <c r="D130" s="9"/>
      <c r="E130" s="9"/>
      <c r="F130" s="9"/>
      <c r="G130" s="9"/>
    </row>
    <row r="131">
      <c r="B131" s="9"/>
      <c r="C131" s="9"/>
      <c r="D131" s="9"/>
      <c r="E131" s="9"/>
      <c r="F131" s="9"/>
      <c r="G131" s="9"/>
    </row>
    <row r="132">
      <c r="B132" s="9"/>
      <c r="C132" s="9"/>
      <c r="D132" s="9"/>
      <c r="E132" s="9"/>
      <c r="F132" s="9"/>
      <c r="G132" s="9"/>
    </row>
    <row r="133">
      <c r="B133" s="9"/>
      <c r="C133" s="9"/>
      <c r="D133" s="9"/>
      <c r="E133" s="9"/>
      <c r="F133" s="9"/>
      <c r="G133" s="9"/>
    </row>
    <row r="134">
      <c r="B134" s="9"/>
      <c r="C134" s="9"/>
      <c r="D134" s="9"/>
      <c r="E134" s="9"/>
      <c r="F134" s="9"/>
      <c r="G134" s="9"/>
    </row>
    <row r="135">
      <c r="B135" s="9"/>
      <c r="C135" s="9"/>
      <c r="D135" s="9"/>
      <c r="E135" s="9"/>
      <c r="F135" s="9"/>
      <c r="G135" s="9"/>
    </row>
    <row r="136">
      <c r="B136" s="9"/>
      <c r="C136" s="9"/>
      <c r="D136" s="9"/>
      <c r="E136" s="9"/>
      <c r="F136" s="9"/>
      <c r="G136" s="9"/>
    </row>
    <row r="137">
      <c r="B137" s="9"/>
      <c r="C137" s="9"/>
      <c r="D137" s="9"/>
      <c r="E137" s="9"/>
      <c r="F137" s="9"/>
      <c r="G137" s="9"/>
    </row>
    <row r="138">
      <c r="B138" s="9"/>
      <c r="C138" s="9"/>
      <c r="D138" s="9"/>
      <c r="E138" s="9"/>
      <c r="F138" s="9"/>
      <c r="G138" s="9"/>
    </row>
    <row r="139">
      <c r="B139" s="9"/>
      <c r="C139" s="9"/>
      <c r="D139" s="9"/>
      <c r="E139" s="9"/>
      <c r="F139" s="9"/>
      <c r="G139" s="9"/>
    </row>
    <row r="140">
      <c r="B140" s="9"/>
      <c r="C140" s="9"/>
      <c r="D140" s="9"/>
      <c r="E140" s="9"/>
      <c r="F140" s="9"/>
      <c r="G140" s="9"/>
    </row>
    <row r="141">
      <c r="B141" s="9"/>
      <c r="C141" s="9"/>
      <c r="D141" s="9"/>
      <c r="E141" s="9"/>
      <c r="F141" s="9"/>
      <c r="G141" s="9"/>
    </row>
    <row r="142">
      <c r="B142" s="9"/>
      <c r="C142" s="9"/>
      <c r="D142" s="9"/>
      <c r="E142" s="9"/>
      <c r="F142" s="9"/>
      <c r="G142" s="9"/>
    </row>
    <row r="143">
      <c r="B143" s="9"/>
      <c r="C143" s="9"/>
      <c r="D143" s="9"/>
      <c r="E143" s="9"/>
      <c r="F143" s="9"/>
      <c r="G143" s="9"/>
    </row>
    <row r="144">
      <c r="B144" s="9"/>
      <c r="C144" s="9"/>
      <c r="D144" s="9"/>
      <c r="E144" s="9"/>
      <c r="F144" s="9"/>
      <c r="G144" s="9"/>
    </row>
    <row r="145">
      <c r="B145" s="9"/>
      <c r="C145" s="9"/>
      <c r="D145" s="9"/>
      <c r="E145" s="9"/>
      <c r="F145" s="9"/>
      <c r="G145" s="9"/>
    </row>
    <row r="146">
      <c r="B146" s="9"/>
      <c r="C146" s="9"/>
      <c r="D146" s="9"/>
      <c r="E146" s="9"/>
      <c r="F146" s="9"/>
      <c r="G146" s="9"/>
    </row>
    <row r="147">
      <c r="B147" s="9"/>
      <c r="C147" s="9"/>
      <c r="D147" s="9"/>
      <c r="E147" s="9"/>
      <c r="F147" s="9"/>
      <c r="G147" s="9"/>
    </row>
    <row r="148">
      <c r="B148" s="9"/>
      <c r="C148" s="9"/>
      <c r="D148" s="9"/>
      <c r="E148" s="9"/>
      <c r="F148" s="9"/>
      <c r="G148" s="9"/>
    </row>
    <row r="149">
      <c r="B149" s="9"/>
      <c r="C149" s="9"/>
      <c r="D149" s="9"/>
      <c r="E149" s="9"/>
      <c r="F149" s="9"/>
      <c r="G149" s="9"/>
    </row>
    <row r="150">
      <c r="B150" s="9"/>
      <c r="C150" s="9"/>
      <c r="D150" s="9"/>
      <c r="E150" s="9"/>
      <c r="F150" s="9"/>
      <c r="G150" s="9"/>
    </row>
    <row r="151">
      <c r="B151" s="9"/>
      <c r="C151" s="9"/>
      <c r="D151" s="9"/>
      <c r="E151" s="9"/>
      <c r="F151" s="9"/>
      <c r="G151" s="9"/>
    </row>
    <row r="152">
      <c r="B152" s="9"/>
      <c r="C152" s="9"/>
      <c r="D152" s="9"/>
      <c r="E152" s="9"/>
      <c r="F152" s="9"/>
      <c r="G152" s="9"/>
    </row>
    <row r="153">
      <c r="B153" s="9"/>
      <c r="C153" s="9"/>
      <c r="D153" s="9"/>
      <c r="E153" s="9"/>
      <c r="F153" s="9"/>
      <c r="G153" s="9"/>
    </row>
    <row r="154">
      <c r="B154" s="9"/>
      <c r="C154" s="9"/>
      <c r="D154" s="9"/>
      <c r="E154" s="9"/>
      <c r="F154" s="9"/>
      <c r="G154" s="9"/>
    </row>
    <row r="155">
      <c r="B155" s="9"/>
      <c r="C155" s="9"/>
      <c r="D155" s="9"/>
      <c r="E155" s="9"/>
      <c r="F155" s="9"/>
      <c r="G155" s="9"/>
    </row>
    <row r="156">
      <c r="B156" s="9"/>
      <c r="C156" s="9"/>
      <c r="D156" s="9"/>
      <c r="E156" s="9"/>
      <c r="F156" s="9"/>
      <c r="G156" s="9"/>
    </row>
    <row r="157">
      <c r="B157" s="9"/>
      <c r="C157" s="9"/>
      <c r="D157" s="9"/>
      <c r="E157" s="9"/>
      <c r="F157" s="9"/>
      <c r="G157" s="9"/>
    </row>
    <row r="158">
      <c r="B158" s="9"/>
      <c r="C158" s="9"/>
      <c r="D158" s="9"/>
      <c r="E158" s="9"/>
      <c r="F158" s="9"/>
      <c r="G158" s="9"/>
    </row>
    <row r="159">
      <c r="B159" s="9"/>
      <c r="C159" s="9"/>
      <c r="D159" s="9"/>
      <c r="E159" s="9"/>
      <c r="F159" s="9"/>
      <c r="G159" s="9"/>
    </row>
    <row r="160">
      <c r="B160" s="9"/>
      <c r="C160" s="9"/>
      <c r="D160" s="9"/>
      <c r="E160" s="9"/>
      <c r="F160" s="9"/>
      <c r="G160" s="9"/>
    </row>
    <row r="161">
      <c r="B161" s="9"/>
      <c r="C161" s="9"/>
      <c r="D161" s="9"/>
      <c r="E161" s="9"/>
      <c r="F161" s="9"/>
      <c r="G161" s="9"/>
    </row>
    <row r="162">
      <c r="B162" s="9"/>
      <c r="C162" s="9"/>
      <c r="D162" s="9"/>
      <c r="E162" s="9"/>
      <c r="F162" s="9"/>
      <c r="G162" s="9"/>
    </row>
    <row r="163">
      <c r="B163" s="9"/>
      <c r="C163" s="9"/>
      <c r="D163" s="9"/>
      <c r="E163" s="9"/>
      <c r="F163" s="9"/>
      <c r="G163" s="9"/>
    </row>
    <row r="164">
      <c r="B164" s="9"/>
      <c r="C164" s="9"/>
      <c r="D164" s="9"/>
      <c r="E164" s="9"/>
      <c r="F164" s="9"/>
      <c r="G164" s="9"/>
    </row>
    <row r="165">
      <c r="B165" s="9"/>
      <c r="C165" s="9"/>
      <c r="D165" s="9"/>
      <c r="E165" s="9"/>
      <c r="F165" s="9"/>
      <c r="G165" s="9"/>
    </row>
    <row r="166">
      <c r="B166" s="9"/>
      <c r="C166" s="9"/>
      <c r="D166" s="9"/>
      <c r="E166" s="9"/>
      <c r="F166" s="9"/>
      <c r="G166" s="9"/>
    </row>
    <row r="167">
      <c r="B167" s="9"/>
      <c r="C167" s="9"/>
      <c r="D167" s="9"/>
      <c r="E167" s="9"/>
      <c r="F167" s="9"/>
      <c r="G167" s="9"/>
    </row>
    <row r="168">
      <c r="B168" s="9"/>
      <c r="C168" s="9"/>
      <c r="D168" s="9"/>
      <c r="E168" s="9"/>
      <c r="F168" s="9"/>
      <c r="G168" s="9"/>
    </row>
    <row r="169">
      <c r="B169" s="9"/>
      <c r="C169" s="9"/>
      <c r="D169" s="9"/>
      <c r="E169" s="9"/>
      <c r="F169" s="9"/>
      <c r="G169" s="9"/>
    </row>
    <row r="170">
      <c r="B170" s="9"/>
      <c r="C170" s="9"/>
      <c r="D170" s="9"/>
      <c r="E170" s="9"/>
      <c r="F170" s="9"/>
      <c r="G170" s="9"/>
    </row>
    <row r="171">
      <c r="B171" s="9"/>
      <c r="C171" s="9"/>
      <c r="D171" s="9"/>
      <c r="E171" s="9"/>
      <c r="F171" s="9"/>
      <c r="G171" s="9"/>
    </row>
    <row r="172">
      <c r="B172" s="9"/>
      <c r="C172" s="9"/>
      <c r="D172" s="9"/>
      <c r="E172" s="9"/>
      <c r="F172" s="9"/>
      <c r="G172" s="9"/>
    </row>
    <row r="173">
      <c r="B173" s="9"/>
      <c r="C173" s="9"/>
      <c r="D173" s="9"/>
      <c r="E173" s="9"/>
      <c r="F173" s="9"/>
      <c r="G173" s="9"/>
    </row>
    <row r="174">
      <c r="B174" s="9"/>
      <c r="C174" s="9"/>
      <c r="D174" s="9"/>
      <c r="E174" s="9"/>
      <c r="F174" s="9"/>
      <c r="G174" s="9"/>
    </row>
    <row r="175">
      <c r="B175" s="9"/>
      <c r="C175" s="9"/>
      <c r="D175" s="9"/>
      <c r="E175" s="9"/>
      <c r="F175" s="9"/>
      <c r="G175" s="9"/>
    </row>
    <row r="176">
      <c r="B176" s="9"/>
      <c r="C176" s="9"/>
      <c r="D176" s="9"/>
      <c r="E176" s="9"/>
      <c r="F176" s="9"/>
      <c r="G176" s="9"/>
    </row>
    <row r="177">
      <c r="B177" s="9"/>
      <c r="C177" s="9"/>
      <c r="D177" s="9"/>
      <c r="E177" s="9"/>
      <c r="F177" s="9"/>
      <c r="G177" s="9"/>
    </row>
    <row r="178">
      <c r="B178" s="9"/>
      <c r="C178" s="9"/>
      <c r="D178" s="9"/>
      <c r="E178" s="9"/>
      <c r="F178" s="9"/>
      <c r="G178" s="9"/>
    </row>
    <row r="179">
      <c r="B179" s="9"/>
      <c r="C179" s="9"/>
      <c r="D179" s="9"/>
      <c r="E179" s="9"/>
      <c r="F179" s="9"/>
      <c r="G179" s="9"/>
    </row>
    <row r="180">
      <c r="B180" s="9"/>
      <c r="C180" s="9"/>
      <c r="D180" s="9"/>
      <c r="E180" s="9"/>
      <c r="F180" s="9"/>
      <c r="G180" s="9"/>
    </row>
    <row r="181">
      <c r="B181" s="9"/>
      <c r="C181" s="9"/>
      <c r="D181" s="9"/>
      <c r="E181" s="9"/>
      <c r="F181" s="9"/>
      <c r="G181" s="9"/>
    </row>
    <row r="182">
      <c r="B182" s="9"/>
      <c r="C182" s="9"/>
      <c r="D182" s="9"/>
      <c r="E182" s="9"/>
      <c r="F182" s="9"/>
      <c r="G182" s="9"/>
    </row>
    <row r="183">
      <c r="B183" s="9"/>
      <c r="C183" s="9"/>
      <c r="D183" s="9"/>
      <c r="E183" s="9"/>
      <c r="F183" s="9"/>
      <c r="G183" s="9"/>
    </row>
    <row r="184">
      <c r="B184" s="9"/>
      <c r="C184" s="9"/>
      <c r="D184" s="9"/>
      <c r="E184" s="9"/>
      <c r="F184" s="9"/>
      <c r="G184" s="9"/>
    </row>
    <row r="185">
      <c r="B185" s="9"/>
      <c r="C185" s="9"/>
      <c r="D185" s="9"/>
      <c r="E185" s="9"/>
      <c r="F185" s="9"/>
      <c r="G185" s="9"/>
    </row>
    <row r="186">
      <c r="B186" s="9"/>
      <c r="C186" s="9"/>
      <c r="D186" s="9"/>
      <c r="E186" s="9"/>
      <c r="F186" s="9"/>
      <c r="G186" s="9"/>
    </row>
    <row r="187">
      <c r="B187" s="9"/>
      <c r="C187" s="9"/>
      <c r="D187" s="9"/>
      <c r="E187" s="9"/>
      <c r="F187" s="9"/>
      <c r="G187" s="9"/>
    </row>
    <row r="188">
      <c r="B188" s="9"/>
      <c r="C188" s="9"/>
      <c r="D188" s="9"/>
      <c r="E188" s="9"/>
      <c r="F188" s="9"/>
      <c r="G188" s="9"/>
    </row>
    <row r="189">
      <c r="B189" s="9"/>
      <c r="C189" s="9"/>
      <c r="D189" s="9"/>
      <c r="E189" s="9"/>
      <c r="F189" s="9"/>
      <c r="G189" s="9"/>
    </row>
    <row r="190">
      <c r="B190" s="9"/>
      <c r="C190" s="9"/>
      <c r="D190" s="9"/>
      <c r="E190" s="9"/>
      <c r="F190" s="9"/>
      <c r="G190" s="9"/>
    </row>
    <row r="191">
      <c r="B191" s="9"/>
      <c r="C191" s="9"/>
      <c r="D191" s="9"/>
      <c r="E191" s="9"/>
      <c r="F191" s="9"/>
      <c r="G191" s="9"/>
    </row>
    <row r="192">
      <c r="B192" s="9"/>
      <c r="C192" s="9"/>
      <c r="D192" s="9"/>
      <c r="E192" s="9"/>
      <c r="F192" s="9"/>
      <c r="G192" s="9"/>
    </row>
    <row r="193">
      <c r="B193" s="9"/>
      <c r="C193" s="9"/>
      <c r="D193" s="9"/>
      <c r="E193" s="9"/>
      <c r="F193" s="9"/>
      <c r="G193" s="9"/>
    </row>
    <row r="194">
      <c r="B194" s="9"/>
      <c r="C194" s="9"/>
      <c r="D194" s="9"/>
      <c r="E194" s="9"/>
      <c r="F194" s="9"/>
      <c r="G194" s="9"/>
    </row>
    <row r="195">
      <c r="B195" s="9"/>
      <c r="C195" s="9"/>
      <c r="D195" s="9"/>
      <c r="E195" s="9"/>
      <c r="F195" s="9"/>
      <c r="G195" s="9"/>
    </row>
    <row r="196">
      <c r="B196" s="9"/>
      <c r="C196" s="9"/>
      <c r="D196" s="9"/>
      <c r="E196" s="9"/>
      <c r="F196" s="9"/>
      <c r="G196" s="9"/>
    </row>
    <row r="197">
      <c r="B197" s="9"/>
      <c r="C197" s="9"/>
      <c r="D197" s="9"/>
      <c r="E197" s="9"/>
      <c r="F197" s="9"/>
      <c r="G197" s="9"/>
    </row>
    <row r="198">
      <c r="B198" s="9"/>
      <c r="C198" s="9"/>
      <c r="D198" s="9"/>
      <c r="E198" s="9"/>
      <c r="F198" s="9"/>
      <c r="G198" s="9"/>
    </row>
    <row r="199">
      <c r="B199" s="9"/>
      <c r="C199" s="9"/>
      <c r="D199" s="9"/>
      <c r="E199" s="9"/>
      <c r="F199" s="9"/>
      <c r="G199" s="9"/>
    </row>
    <row r="200">
      <c r="B200" s="9"/>
      <c r="C200" s="9"/>
      <c r="D200" s="9"/>
      <c r="E200" s="9"/>
      <c r="F200" s="9"/>
      <c r="G200" s="9"/>
    </row>
    <row r="201">
      <c r="B201" s="9"/>
      <c r="C201" s="9"/>
      <c r="D201" s="9"/>
      <c r="E201" s="9"/>
      <c r="F201" s="9"/>
      <c r="G201" s="9"/>
    </row>
    <row r="202">
      <c r="B202" s="9"/>
      <c r="C202" s="9"/>
      <c r="D202" s="9"/>
      <c r="E202" s="9"/>
      <c r="F202" s="9"/>
      <c r="G202" s="9"/>
    </row>
    <row r="203">
      <c r="B203" s="9"/>
      <c r="C203" s="9"/>
      <c r="D203" s="9"/>
      <c r="E203" s="9"/>
      <c r="F203" s="9"/>
      <c r="G203" s="9"/>
    </row>
    <row r="204">
      <c r="B204" s="9"/>
      <c r="C204" s="9"/>
      <c r="D204" s="9"/>
      <c r="E204" s="9"/>
      <c r="F204" s="9"/>
      <c r="G204" s="9"/>
    </row>
    <row r="205">
      <c r="B205" s="9"/>
      <c r="C205" s="9"/>
      <c r="D205" s="9"/>
      <c r="E205" s="9"/>
      <c r="F205" s="9"/>
      <c r="G205" s="9"/>
    </row>
    <row r="206">
      <c r="B206" s="9"/>
      <c r="C206" s="9"/>
      <c r="D206" s="9"/>
      <c r="E206" s="9"/>
      <c r="F206" s="9"/>
      <c r="G206" s="9"/>
    </row>
    <row r="207">
      <c r="B207" s="9"/>
      <c r="C207" s="9"/>
      <c r="D207" s="9"/>
      <c r="E207" s="9"/>
      <c r="F207" s="9"/>
      <c r="G207" s="9"/>
    </row>
    <row r="208">
      <c r="B208" s="9"/>
      <c r="C208" s="9"/>
      <c r="D208" s="9"/>
      <c r="E208" s="9"/>
      <c r="F208" s="9"/>
      <c r="G208" s="9"/>
    </row>
    <row r="209">
      <c r="B209" s="9"/>
      <c r="C209" s="9"/>
      <c r="D209" s="9"/>
      <c r="E209" s="9"/>
      <c r="F209" s="9"/>
      <c r="G209" s="9"/>
    </row>
    <row r="210">
      <c r="B210" s="9"/>
      <c r="C210" s="9"/>
      <c r="D210" s="9"/>
      <c r="E210" s="9"/>
      <c r="F210" s="9"/>
      <c r="G210" s="9"/>
    </row>
    <row r="211">
      <c r="B211" s="9"/>
      <c r="C211" s="9"/>
      <c r="D211" s="9"/>
      <c r="E211" s="9"/>
      <c r="F211" s="9"/>
      <c r="G211" s="9"/>
    </row>
    <row r="212">
      <c r="B212" s="9"/>
      <c r="C212" s="9"/>
      <c r="D212" s="9"/>
      <c r="E212" s="9"/>
      <c r="F212" s="9"/>
      <c r="G212" s="9"/>
    </row>
    <row r="213">
      <c r="B213" s="9"/>
      <c r="C213" s="9"/>
      <c r="D213" s="9"/>
      <c r="E213" s="9"/>
      <c r="F213" s="9"/>
      <c r="G213" s="9"/>
    </row>
    <row r="214">
      <c r="B214" s="9"/>
      <c r="C214" s="9"/>
      <c r="D214" s="9"/>
      <c r="E214" s="9"/>
      <c r="F214" s="9"/>
      <c r="G214" s="9"/>
    </row>
    <row r="215">
      <c r="B215" s="9"/>
      <c r="C215" s="9"/>
      <c r="D215" s="9"/>
      <c r="E215" s="9"/>
      <c r="F215" s="9"/>
      <c r="G215" s="9"/>
    </row>
    <row r="216">
      <c r="B216" s="9"/>
      <c r="C216" s="9"/>
      <c r="D216" s="9"/>
      <c r="E216" s="9"/>
      <c r="F216" s="9"/>
      <c r="G216" s="9"/>
    </row>
    <row r="217">
      <c r="B217" s="9"/>
      <c r="C217" s="9"/>
      <c r="D217" s="9"/>
      <c r="E217" s="9"/>
      <c r="F217" s="9"/>
      <c r="G217" s="9"/>
    </row>
    <row r="218">
      <c r="B218" s="9"/>
      <c r="C218" s="9"/>
      <c r="D218" s="9"/>
      <c r="E218" s="9"/>
      <c r="F218" s="9"/>
      <c r="G218" s="9"/>
    </row>
    <row r="219">
      <c r="B219" s="9"/>
      <c r="C219" s="9"/>
      <c r="D219" s="9"/>
      <c r="E219" s="9"/>
      <c r="F219" s="9"/>
      <c r="G219" s="9"/>
    </row>
    <row r="220">
      <c r="B220" s="9"/>
      <c r="C220" s="9"/>
      <c r="D220" s="9"/>
      <c r="E220" s="9"/>
      <c r="F220" s="9"/>
      <c r="G220" s="9"/>
    </row>
    <row r="221">
      <c r="B221" s="9"/>
      <c r="C221" s="9"/>
      <c r="D221" s="9"/>
      <c r="E221" s="9"/>
      <c r="F221" s="9"/>
      <c r="G221" s="9"/>
    </row>
    <row r="222">
      <c r="B222" s="9"/>
      <c r="C222" s="9"/>
      <c r="D222" s="9"/>
      <c r="E222" s="9"/>
      <c r="F222" s="9"/>
      <c r="G222" s="9"/>
    </row>
    <row r="223">
      <c r="B223" s="9"/>
      <c r="C223" s="9"/>
      <c r="D223" s="9"/>
      <c r="E223" s="9"/>
      <c r="F223" s="9"/>
      <c r="G223" s="9"/>
    </row>
    <row r="224">
      <c r="B224" s="9"/>
      <c r="C224" s="9"/>
      <c r="D224" s="9"/>
      <c r="E224" s="9"/>
      <c r="F224" s="9"/>
      <c r="G224" s="9"/>
    </row>
    <row r="225">
      <c r="B225" s="9"/>
      <c r="C225" s="9"/>
      <c r="D225" s="9"/>
      <c r="E225" s="9"/>
      <c r="F225" s="9"/>
      <c r="G225" s="9"/>
    </row>
    <row r="226">
      <c r="B226" s="9"/>
      <c r="C226" s="9"/>
      <c r="D226" s="9"/>
      <c r="E226" s="9"/>
      <c r="F226" s="9"/>
      <c r="G226" s="9"/>
    </row>
    <row r="227">
      <c r="B227" s="9"/>
      <c r="C227" s="9"/>
      <c r="D227" s="9"/>
      <c r="E227" s="9"/>
      <c r="F227" s="9"/>
      <c r="G227" s="9"/>
    </row>
    <row r="228">
      <c r="B228" s="9"/>
      <c r="C228" s="9"/>
      <c r="D228" s="9"/>
      <c r="E228" s="9"/>
      <c r="F228" s="9"/>
      <c r="G228" s="9"/>
    </row>
    <row r="229">
      <c r="B229" s="9"/>
      <c r="C229" s="9"/>
      <c r="D229" s="9"/>
      <c r="E229" s="9"/>
      <c r="F229" s="9"/>
      <c r="G229" s="9"/>
    </row>
    <row r="230">
      <c r="B230" s="9"/>
      <c r="C230" s="9"/>
      <c r="D230" s="9"/>
      <c r="E230" s="9"/>
      <c r="F230" s="9"/>
      <c r="G230" s="9"/>
    </row>
    <row r="231">
      <c r="B231" s="9"/>
      <c r="C231" s="9"/>
      <c r="D231" s="9"/>
      <c r="E231" s="9"/>
      <c r="F231" s="9"/>
      <c r="G231" s="9"/>
    </row>
    <row r="232">
      <c r="B232" s="9"/>
      <c r="C232" s="9"/>
      <c r="D232" s="9"/>
      <c r="E232" s="9"/>
      <c r="F232" s="9"/>
      <c r="G232" s="9"/>
    </row>
    <row r="233">
      <c r="B233" s="9"/>
      <c r="C233" s="9"/>
      <c r="D233" s="9"/>
      <c r="E233" s="9"/>
      <c r="F233" s="9"/>
      <c r="G233" s="9"/>
    </row>
    <row r="234">
      <c r="B234" s="9"/>
      <c r="C234" s="9"/>
      <c r="D234" s="9"/>
      <c r="E234" s="9"/>
      <c r="F234" s="9"/>
      <c r="G234" s="9"/>
    </row>
    <row r="235">
      <c r="B235" s="9"/>
      <c r="C235" s="9"/>
      <c r="D235" s="9"/>
      <c r="E235" s="9"/>
      <c r="F235" s="9"/>
      <c r="G235" s="9"/>
    </row>
    <row r="236">
      <c r="B236" s="9"/>
      <c r="C236" s="9"/>
      <c r="D236" s="9"/>
      <c r="E236" s="9"/>
      <c r="F236" s="9"/>
      <c r="G236" s="9"/>
    </row>
    <row r="237">
      <c r="B237" s="9"/>
      <c r="C237" s="9"/>
      <c r="D237" s="9"/>
      <c r="E237" s="9"/>
      <c r="F237" s="9"/>
      <c r="G237" s="9"/>
    </row>
    <row r="238">
      <c r="B238" s="9"/>
      <c r="C238" s="9"/>
      <c r="D238" s="9"/>
      <c r="E238" s="9"/>
      <c r="F238" s="9"/>
      <c r="G238" s="9"/>
    </row>
    <row r="239">
      <c r="B239" s="9"/>
      <c r="C239" s="9"/>
      <c r="D239" s="9"/>
      <c r="E239" s="9"/>
      <c r="F239" s="9"/>
      <c r="G239" s="9"/>
    </row>
    <row r="240">
      <c r="B240" s="9"/>
      <c r="C240" s="9"/>
      <c r="D240" s="9"/>
      <c r="E240" s="9"/>
      <c r="F240" s="9"/>
      <c r="G240" s="9"/>
    </row>
    <row r="241">
      <c r="B241" s="9"/>
      <c r="C241" s="9"/>
      <c r="D241" s="9"/>
      <c r="E241" s="9"/>
      <c r="F241" s="9"/>
      <c r="G241" s="9"/>
    </row>
    <row r="242">
      <c r="B242" s="9"/>
      <c r="C242" s="9"/>
      <c r="D242" s="9"/>
      <c r="E242" s="9"/>
      <c r="F242" s="9"/>
      <c r="G242" s="9"/>
    </row>
    <row r="243">
      <c r="B243" s="9"/>
      <c r="C243" s="9"/>
      <c r="D243" s="9"/>
      <c r="E243" s="9"/>
      <c r="F243" s="9"/>
      <c r="G243" s="9"/>
    </row>
    <row r="244">
      <c r="B244" s="9"/>
      <c r="C244" s="9"/>
      <c r="D244" s="9"/>
      <c r="E244" s="9"/>
      <c r="F244" s="9"/>
      <c r="G244" s="9"/>
    </row>
    <row r="245">
      <c r="B245" s="9"/>
      <c r="C245" s="9"/>
      <c r="D245" s="9"/>
      <c r="E245" s="9"/>
      <c r="F245" s="9"/>
      <c r="G245" s="9"/>
    </row>
    <row r="246">
      <c r="B246" s="9"/>
      <c r="C246" s="9"/>
      <c r="D246" s="9"/>
      <c r="E246" s="9"/>
      <c r="F246" s="9"/>
      <c r="G246" s="9"/>
    </row>
    <row r="247">
      <c r="B247" s="9"/>
      <c r="C247" s="9"/>
      <c r="D247" s="9"/>
      <c r="E247" s="9"/>
      <c r="F247" s="9"/>
      <c r="G247" s="9"/>
    </row>
    <row r="248">
      <c r="B248" s="9"/>
      <c r="C248" s="9"/>
      <c r="D248" s="9"/>
      <c r="E248" s="9"/>
      <c r="F248" s="9"/>
      <c r="G248" s="9"/>
    </row>
    <row r="249">
      <c r="B249" s="9"/>
      <c r="C249" s="9"/>
      <c r="D249" s="9"/>
      <c r="E249" s="9"/>
      <c r="F249" s="9"/>
      <c r="G249" s="9"/>
    </row>
    <row r="250">
      <c r="B250" s="9"/>
      <c r="C250" s="9"/>
      <c r="D250" s="9"/>
      <c r="E250" s="9"/>
      <c r="F250" s="9"/>
      <c r="G250" s="9"/>
    </row>
    <row r="251">
      <c r="B251" s="9"/>
      <c r="C251" s="9"/>
      <c r="D251" s="9"/>
      <c r="E251" s="9"/>
      <c r="F251" s="9"/>
      <c r="G251" s="9"/>
    </row>
    <row r="252">
      <c r="B252" s="9"/>
      <c r="C252" s="9"/>
      <c r="D252" s="9"/>
      <c r="E252" s="9"/>
      <c r="F252" s="9"/>
      <c r="G252" s="9"/>
    </row>
    <row r="253">
      <c r="B253" s="9"/>
      <c r="C253" s="9"/>
      <c r="D253" s="9"/>
      <c r="E253" s="9"/>
      <c r="F253" s="9"/>
      <c r="G253" s="9"/>
    </row>
    <row r="254">
      <c r="B254" s="9"/>
      <c r="C254" s="9"/>
      <c r="D254" s="9"/>
      <c r="E254" s="9"/>
      <c r="F254" s="9"/>
      <c r="G254" s="9"/>
    </row>
    <row r="255">
      <c r="B255" s="9"/>
      <c r="C255" s="9"/>
      <c r="D255" s="9"/>
      <c r="E255" s="9"/>
      <c r="F255" s="9"/>
      <c r="G255" s="9"/>
    </row>
    <row r="256">
      <c r="B256" s="9"/>
      <c r="C256" s="9"/>
      <c r="D256" s="9"/>
      <c r="E256" s="9"/>
      <c r="F256" s="9"/>
      <c r="G256" s="9"/>
    </row>
    <row r="257">
      <c r="B257" s="9"/>
      <c r="C257" s="9"/>
      <c r="D257" s="9"/>
      <c r="E257" s="9"/>
      <c r="F257" s="9"/>
      <c r="G257" s="9"/>
    </row>
    <row r="258">
      <c r="B258" s="9"/>
      <c r="C258" s="9"/>
      <c r="D258" s="9"/>
      <c r="E258" s="9"/>
      <c r="F258" s="9"/>
      <c r="G258" s="9"/>
    </row>
    <row r="259">
      <c r="B259" s="9"/>
      <c r="C259" s="9"/>
      <c r="D259" s="9"/>
      <c r="E259" s="9"/>
      <c r="F259" s="9"/>
      <c r="G259" s="9"/>
    </row>
    <row r="260">
      <c r="B260" s="9"/>
      <c r="C260" s="9"/>
      <c r="D260" s="9"/>
      <c r="E260" s="9"/>
      <c r="F260" s="9"/>
      <c r="G260" s="9"/>
    </row>
    <row r="261">
      <c r="B261" s="9"/>
      <c r="C261" s="9"/>
      <c r="D261" s="9"/>
      <c r="E261" s="9"/>
      <c r="F261" s="9"/>
      <c r="G261" s="9"/>
    </row>
    <row r="262">
      <c r="B262" s="9"/>
      <c r="C262" s="9"/>
      <c r="D262" s="9"/>
      <c r="E262" s="9"/>
      <c r="F262" s="9"/>
      <c r="G262" s="9"/>
    </row>
    <row r="263">
      <c r="B263" s="9"/>
      <c r="C263" s="9"/>
      <c r="D263" s="9"/>
      <c r="E263" s="9"/>
      <c r="F263" s="9"/>
      <c r="G263" s="9"/>
    </row>
    <row r="264">
      <c r="B264" s="9"/>
      <c r="C264" s="9"/>
      <c r="D264" s="9"/>
      <c r="E264" s="9"/>
      <c r="F264" s="9"/>
      <c r="G264" s="9"/>
    </row>
    <row r="265">
      <c r="B265" s="9"/>
      <c r="C265" s="9"/>
      <c r="D265" s="9"/>
      <c r="E265" s="9"/>
      <c r="F265" s="9"/>
      <c r="G265" s="9"/>
    </row>
    <row r="266">
      <c r="B266" s="9"/>
      <c r="C266" s="9"/>
      <c r="D266" s="9"/>
      <c r="E266" s="9"/>
      <c r="F266" s="9"/>
      <c r="G266" s="9"/>
    </row>
    <row r="267">
      <c r="B267" s="9"/>
      <c r="C267" s="9"/>
      <c r="D267" s="9"/>
      <c r="E267" s="9"/>
      <c r="F267" s="9"/>
      <c r="G267" s="9"/>
    </row>
    <row r="268">
      <c r="B268" s="9"/>
      <c r="C268" s="9"/>
      <c r="D268" s="9"/>
      <c r="E268" s="9"/>
      <c r="F268" s="9"/>
      <c r="G268" s="9"/>
    </row>
    <row r="269">
      <c r="B269" s="9"/>
      <c r="C269" s="9"/>
      <c r="D269" s="9"/>
      <c r="E269" s="9"/>
      <c r="F269" s="9"/>
      <c r="G269" s="9"/>
    </row>
    <row r="270">
      <c r="B270" s="9"/>
      <c r="C270" s="9"/>
      <c r="D270" s="9"/>
      <c r="E270" s="9"/>
      <c r="F270" s="9"/>
      <c r="G270" s="9"/>
    </row>
    <row r="271">
      <c r="B271" s="9"/>
      <c r="C271" s="9"/>
      <c r="D271" s="9"/>
      <c r="E271" s="9"/>
      <c r="F271" s="9"/>
      <c r="G271" s="9"/>
    </row>
    <row r="272">
      <c r="B272" s="9"/>
      <c r="C272" s="9"/>
      <c r="D272" s="9"/>
      <c r="E272" s="9"/>
      <c r="F272" s="9"/>
      <c r="G272" s="9"/>
    </row>
    <row r="273">
      <c r="B273" s="9"/>
      <c r="C273" s="9"/>
      <c r="D273" s="9"/>
      <c r="E273" s="9"/>
      <c r="F273" s="9"/>
      <c r="G273" s="9"/>
    </row>
    <row r="274">
      <c r="B274" s="9"/>
      <c r="C274" s="9"/>
      <c r="D274" s="9"/>
      <c r="E274" s="9"/>
      <c r="F274" s="9"/>
      <c r="G274" s="9"/>
    </row>
    <row r="275">
      <c r="B275" s="9"/>
      <c r="C275" s="9"/>
      <c r="D275" s="9"/>
      <c r="E275" s="9"/>
      <c r="F275" s="9"/>
      <c r="G275" s="9"/>
    </row>
    <row r="276">
      <c r="B276" s="9"/>
      <c r="C276" s="9"/>
      <c r="D276" s="9"/>
      <c r="E276" s="9"/>
      <c r="F276" s="9"/>
      <c r="G276" s="9"/>
    </row>
    <row r="277">
      <c r="B277" s="9"/>
      <c r="C277" s="9"/>
      <c r="D277" s="9"/>
      <c r="E277" s="9"/>
      <c r="F277" s="9"/>
      <c r="G277" s="9"/>
    </row>
    <row r="278">
      <c r="B278" s="9"/>
      <c r="C278" s="9"/>
      <c r="D278" s="9"/>
      <c r="E278" s="9"/>
      <c r="F278" s="9"/>
      <c r="G278" s="9"/>
    </row>
    <row r="279">
      <c r="B279" s="9"/>
      <c r="C279" s="9"/>
      <c r="D279" s="9"/>
      <c r="E279" s="9"/>
      <c r="F279" s="9"/>
      <c r="G279" s="9"/>
    </row>
    <row r="280">
      <c r="B280" s="9"/>
      <c r="C280" s="9"/>
      <c r="D280" s="9"/>
      <c r="E280" s="9"/>
      <c r="F280" s="9"/>
      <c r="G280" s="9"/>
    </row>
    <row r="281">
      <c r="B281" s="9"/>
      <c r="C281" s="9"/>
      <c r="D281" s="9"/>
      <c r="E281" s="9"/>
      <c r="F281" s="9"/>
      <c r="G281" s="9"/>
    </row>
    <row r="282">
      <c r="B282" s="9"/>
      <c r="C282" s="9"/>
      <c r="D282" s="9"/>
      <c r="E282" s="9"/>
      <c r="F282" s="9"/>
      <c r="G282" s="9"/>
    </row>
    <row r="283">
      <c r="B283" s="9"/>
      <c r="C283" s="9"/>
      <c r="D283" s="9"/>
      <c r="E283" s="9"/>
      <c r="F283" s="9"/>
      <c r="G283" s="9"/>
    </row>
    <row r="284">
      <c r="B284" s="9"/>
      <c r="C284" s="9"/>
      <c r="D284" s="9"/>
      <c r="E284" s="9"/>
      <c r="F284" s="9"/>
      <c r="G284" s="9"/>
    </row>
    <row r="285">
      <c r="B285" s="9"/>
      <c r="C285" s="9"/>
      <c r="D285" s="9"/>
      <c r="E285" s="9"/>
      <c r="F285" s="9"/>
      <c r="G285" s="9"/>
    </row>
    <row r="286">
      <c r="B286" s="9"/>
      <c r="C286" s="9"/>
      <c r="D286" s="9"/>
      <c r="E286" s="9"/>
      <c r="F286" s="9"/>
      <c r="G286" s="9"/>
    </row>
    <row r="287">
      <c r="B287" s="9"/>
      <c r="C287" s="9"/>
      <c r="D287" s="9"/>
      <c r="E287" s="9"/>
      <c r="F287" s="9"/>
      <c r="G287" s="9"/>
    </row>
    <row r="288">
      <c r="B288" s="9"/>
      <c r="C288" s="9"/>
      <c r="D288" s="9"/>
      <c r="E288" s="9"/>
      <c r="F288" s="9"/>
      <c r="G288" s="9"/>
    </row>
    <row r="289">
      <c r="B289" s="9"/>
      <c r="C289" s="9"/>
      <c r="D289" s="9"/>
      <c r="E289" s="9"/>
      <c r="F289" s="9"/>
      <c r="G289" s="9"/>
    </row>
    <row r="290">
      <c r="B290" s="9"/>
      <c r="C290" s="9"/>
      <c r="D290" s="9"/>
      <c r="E290" s="9"/>
      <c r="F290" s="9"/>
      <c r="G290" s="9"/>
    </row>
    <row r="291">
      <c r="B291" s="9"/>
      <c r="C291" s="9"/>
      <c r="D291" s="9"/>
      <c r="E291" s="9"/>
      <c r="F291" s="9"/>
      <c r="G291" s="9"/>
    </row>
    <row r="292">
      <c r="B292" s="9"/>
      <c r="C292" s="9"/>
      <c r="D292" s="9"/>
      <c r="E292" s="9"/>
      <c r="F292" s="9"/>
      <c r="G292" s="9"/>
    </row>
    <row r="293">
      <c r="B293" s="9"/>
      <c r="C293" s="9"/>
      <c r="D293" s="9"/>
      <c r="E293" s="9"/>
      <c r="F293" s="9"/>
      <c r="G293" s="9"/>
    </row>
    <row r="294">
      <c r="B294" s="9"/>
      <c r="C294" s="9"/>
      <c r="D294" s="9"/>
      <c r="E294" s="9"/>
      <c r="F294" s="9"/>
      <c r="G294" s="9"/>
    </row>
    <row r="295">
      <c r="B295" s="9"/>
      <c r="C295" s="9"/>
      <c r="D295" s="9"/>
      <c r="E295" s="9"/>
      <c r="F295" s="9"/>
      <c r="G295" s="9"/>
    </row>
    <row r="296">
      <c r="B296" s="9"/>
      <c r="C296" s="9"/>
      <c r="D296" s="9"/>
      <c r="E296" s="9"/>
      <c r="F296" s="9"/>
      <c r="G296" s="9"/>
    </row>
    <row r="297">
      <c r="B297" s="9"/>
      <c r="C297" s="9"/>
      <c r="D297" s="9"/>
      <c r="E297" s="9"/>
      <c r="F297" s="9"/>
      <c r="G297" s="9"/>
    </row>
    <row r="298">
      <c r="B298" s="9"/>
      <c r="C298" s="9"/>
      <c r="D298" s="9"/>
      <c r="E298" s="9"/>
      <c r="F298" s="9"/>
      <c r="G298" s="9"/>
    </row>
    <row r="299">
      <c r="B299" s="9"/>
      <c r="C299" s="9"/>
      <c r="D299" s="9"/>
      <c r="E299" s="9"/>
      <c r="F299" s="9"/>
      <c r="G299" s="9"/>
    </row>
    <row r="300">
      <c r="B300" s="9"/>
      <c r="C300" s="9"/>
      <c r="D300" s="9"/>
      <c r="E300" s="9"/>
      <c r="F300" s="9"/>
      <c r="G300" s="9"/>
    </row>
    <row r="301">
      <c r="B301" s="9"/>
      <c r="C301" s="9"/>
      <c r="D301" s="9"/>
      <c r="E301" s="9"/>
      <c r="F301" s="9"/>
      <c r="G301" s="9"/>
    </row>
    <row r="302">
      <c r="B302" s="9"/>
      <c r="C302" s="9"/>
      <c r="D302" s="9"/>
      <c r="E302" s="9"/>
      <c r="F302" s="9"/>
      <c r="G302" s="9"/>
    </row>
    <row r="303">
      <c r="B303" s="9"/>
      <c r="C303" s="9"/>
      <c r="D303" s="9"/>
      <c r="E303" s="9"/>
      <c r="F303" s="9"/>
      <c r="G303" s="9"/>
    </row>
    <row r="304">
      <c r="B304" s="9"/>
      <c r="C304" s="9"/>
      <c r="D304" s="9"/>
      <c r="E304" s="9"/>
      <c r="F304" s="9"/>
      <c r="G304" s="9"/>
    </row>
    <row r="305">
      <c r="B305" s="9"/>
      <c r="C305" s="9"/>
      <c r="D305" s="9"/>
      <c r="E305" s="9"/>
      <c r="F305" s="9"/>
      <c r="G305" s="9"/>
    </row>
    <row r="306">
      <c r="B306" s="9"/>
      <c r="C306" s="9"/>
      <c r="D306" s="9"/>
      <c r="E306" s="9"/>
      <c r="F306" s="9"/>
      <c r="G306" s="9"/>
    </row>
    <row r="307">
      <c r="B307" s="9"/>
      <c r="C307" s="9"/>
      <c r="D307" s="9"/>
      <c r="E307" s="9"/>
      <c r="F307" s="9"/>
      <c r="G307" s="9"/>
    </row>
    <row r="308">
      <c r="B308" s="9"/>
      <c r="C308" s="9"/>
      <c r="D308" s="9"/>
      <c r="E308" s="9"/>
      <c r="F308" s="9"/>
      <c r="G308" s="9"/>
    </row>
    <row r="309">
      <c r="B309" s="9"/>
      <c r="C309" s="9"/>
      <c r="D309" s="9"/>
      <c r="E309" s="9"/>
      <c r="F309" s="9"/>
      <c r="G309" s="9"/>
    </row>
    <row r="310">
      <c r="B310" s="9"/>
      <c r="C310" s="9"/>
      <c r="D310" s="9"/>
      <c r="E310" s="9"/>
      <c r="F310" s="9"/>
      <c r="G310" s="9"/>
    </row>
    <row r="311">
      <c r="B311" s="9"/>
      <c r="C311" s="9"/>
      <c r="D311" s="9"/>
      <c r="E311" s="9"/>
      <c r="F311" s="9"/>
      <c r="G311" s="9"/>
    </row>
    <row r="312">
      <c r="B312" s="9"/>
      <c r="C312" s="9"/>
      <c r="D312" s="9"/>
      <c r="E312" s="9"/>
      <c r="F312" s="9"/>
      <c r="G312" s="9"/>
    </row>
    <row r="313">
      <c r="B313" s="9"/>
      <c r="C313" s="9"/>
      <c r="D313" s="9"/>
      <c r="E313" s="9"/>
      <c r="F313" s="9"/>
      <c r="G313" s="9"/>
    </row>
    <row r="314">
      <c r="B314" s="9"/>
      <c r="C314" s="9"/>
      <c r="D314" s="9"/>
      <c r="E314" s="9"/>
      <c r="F314" s="9"/>
      <c r="G314" s="9"/>
    </row>
    <row r="315">
      <c r="B315" s="9"/>
      <c r="C315" s="9"/>
      <c r="D315" s="9"/>
      <c r="E315" s="9"/>
      <c r="F315" s="9"/>
      <c r="G315" s="9"/>
    </row>
    <row r="316">
      <c r="B316" s="9"/>
      <c r="C316" s="9"/>
      <c r="D316" s="9"/>
      <c r="E316" s="9"/>
      <c r="F316" s="9"/>
      <c r="G316" s="9"/>
    </row>
    <row r="317">
      <c r="B317" s="9"/>
      <c r="C317" s="9"/>
      <c r="D317" s="9"/>
      <c r="E317" s="9"/>
      <c r="F317" s="9"/>
      <c r="G317" s="9"/>
    </row>
    <row r="318">
      <c r="B318" s="9"/>
      <c r="C318" s="9"/>
      <c r="D318" s="9"/>
      <c r="E318" s="9"/>
      <c r="F318" s="9"/>
      <c r="G318" s="9"/>
    </row>
    <row r="319">
      <c r="B319" s="9"/>
      <c r="C319" s="9"/>
      <c r="D319" s="9"/>
      <c r="E319" s="9"/>
      <c r="F319" s="9"/>
      <c r="G319" s="9"/>
    </row>
    <row r="320">
      <c r="B320" s="9"/>
      <c r="C320" s="9"/>
      <c r="D320" s="9"/>
      <c r="E320" s="9"/>
      <c r="F320" s="9"/>
      <c r="G320" s="9"/>
    </row>
    <row r="321">
      <c r="B321" s="9"/>
      <c r="C321" s="9"/>
      <c r="D321" s="9"/>
      <c r="E321" s="9"/>
      <c r="F321" s="9"/>
      <c r="G321" s="9"/>
    </row>
    <row r="322">
      <c r="B322" s="9"/>
      <c r="C322" s="9"/>
      <c r="D322" s="9"/>
      <c r="E322" s="9"/>
      <c r="F322" s="9"/>
      <c r="G322" s="9"/>
    </row>
    <row r="323">
      <c r="B323" s="9"/>
      <c r="C323" s="9"/>
      <c r="D323" s="9"/>
      <c r="E323" s="9"/>
      <c r="F323" s="9"/>
      <c r="G323" s="9"/>
    </row>
    <row r="324">
      <c r="B324" s="9"/>
      <c r="C324" s="9"/>
      <c r="D324" s="9"/>
      <c r="E324" s="9"/>
      <c r="F324" s="9"/>
      <c r="G324" s="9"/>
    </row>
    <row r="325">
      <c r="B325" s="9"/>
      <c r="C325" s="9"/>
      <c r="D325" s="9"/>
      <c r="E325" s="9"/>
      <c r="F325" s="9"/>
      <c r="G325" s="9"/>
    </row>
    <row r="326">
      <c r="B326" s="9"/>
      <c r="C326" s="9"/>
      <c r="D326" s="9"/>
      <c r="E326" s="9"/>
      <c r="F326" s="9"/>
      <c r="G326" s="9"/>
    </row>
    <row r="327">
      <c r="B327" s="9"/>
      <c r="C327" s="9"/>
      <c r="D327" s="9"/>
      <c r="E327" s="9"/>
      <c r="F327" s="9"/>
      <c r="G327" s="9"/>
    </row>
    <row r="328">
      <c r="B328" s="9"/>
      <c r="C328" s="9"/>
      <c r="D328" s="9"/>
      <c r="E328" s="9"/>
      <c r="F328" s="9"/>
      <c r="G328" s="9"/>
    </row>
    <row r="329">
      <c r="B329" s="9"/>
      <c r="C329" s="9"/>
      <c r="D329" s="9"/>
      <c r="E329" s="9"/>
      <c r="F329" s="9"/>
      <c r="G329" s="9"/>
    </row>
    <row r="330">
      <c r="B330" s="9"/>
      <c r="C330" s="9"/>
      <c r="D330" s="9"/>
      <c r="E330" s="9"/>
      <c r="F330" s="9"/>
      <c r="G330" s="9"/>
    </row>
    <row r="331">
      <c r="B331" s="9"/>
      <c r="C331" s="9"/>
      <c r="D331" s="9"/>
      <c r="E331" s="9"/>
      <c r="F331" s="9"/>
      <c r="G331" s="9"/>
    </row>
    <row r="332">
      <c r="B332" s="9"/>
      <c r="C332" s="9"/>
      <c r="D332" s="9"/>
      <c r="E332" s="9"/>
      <c r="F332" s="9"/>
      <c r="G332" s="9"/>
    </row>
    <row r="333">
      <c r="B333" s="9"/>
      <c r="C333" s="9"/>
      <c r="D333" s="9"/>
      <c r="E333" s="9"/>
      <c r="F333" s="9"/>
      <c r="G333" s="9"/>
    </row>
    <row r="334">
      <c r="B334" s="9"/>
      <c r="C334" s="9"/>
      <c r="D334" s="9"/>
      <c r="E334" s="9"/>
      <c r="F334" s="9"/>
      <c r="G334" s="9"/>
    </row>
    <row r="335">
      <c r="B335" s="9"/>
      <c r="C335" s="9"/>
      <c r="D335" s="9"/>
      <c r="E335" s="9"/>
      <c r="F335" s="9"/>
      <c r="G335" s="9"/>
    </row>
    <row r="336">
      <c r="B336" s="9"/>
      <c r="C336" s="9"/>
      <c r="D336" s="9"/>
      <c r="E336" s="9"/>
      <c r="F336" s="9"/>
      <c r="G336" s="9"/>
    </row>
    <row r="337">
      <c r="B337" s="9"/>
      <c r="C337" s="9"/>
      <c r="D337" s="9"/>
      <c r="E337" s="9"/>
      <c r="F337" s="9"/>
      <c r="G337" s="9"/>
    </row>
    <row r="338">
      <c r="B338" s="9"/>
      <c r="C338" s="9"/>
      <c r="D338" s="9"/>
      <c r="E338" s="9"/>
      <c r="F338" s="9"/>
      <c r="G338" s="9"/>
    </row>
    <row r="339">
      <c r="B339" s="9"/>
      <c r="C339" s="9"/>
      <c r="D339" s="9"/>
      <c r="E339" s="9"/>
      <c r="F339" s="9"/>
      <c r="G339" s="9"/>
    </row>
    <row r="340">
      <c r="B340" s="9"/>
      <c r="C340" s="9"/>
      <c r="D340" s="9"/>
      <c r="E340" s="9"/>
      <c r="F340" s="9"/>
      <c r="G340" s="9"/>
    </row>
    <row r="341">
      <c r="B341" s="9"/>
      <c r="C341" s="9"/>
      <c r="D341" s="9"/>
      <c r="E341" s="9"/>
      <c r="F341" s="9"/>
      <c r="G341" s="9"/>
    </row>
    <row r="342">
      <c r="B342" s="9"/>
      <c r="C342" s="9"/>
      <c r="D342" s="9"/>
      <c r="E342" s="9"/>
      <c r="F342" s="9"/>
      <c r="G342" s="9"/>
    </row>
    <row r="343">
      <c r="B343" s="9"/>
      <c r="C343" s="9"/>
      <c r="D343" s="9"/>
      <c r="E343" s="9"/>
      <c r="F343" s="9"/>
      <c r="G343" s="9"/>
    </row>
    <row r="344">
      <c r="B344" s="9"/>
      <c r="C344" s="9"/>
      <c r="D344" s="9"/>
      <c r="E344" s="9"/>
      <c r="F344" s="9"/>
      <c r="G344" s="9"/>
    </row>
    <row r="345">
      <c r="B345" s="9"/>
      <c r="C345" s="9"/>
      <c r="D345" s="9"/>
      <c r="E345" s="9"/>
      <c r="F345" s="9"/>
      <c r="G345" s="9"/>
    </row>
    <row r="346">
      <c r="B346" s="9"/>
      <c r="C346" s="9"/>
      <c r="D346" s="9"/>
      <c r="E346" s="9"/>
      <c r="F346" s="9"/>
      <c r="G346" s="9"/>
    </row>
    <row r="347">
      <c r="B347" s="9"/>
      <c r="C347" s="9"/>
      <c r="D347" s="9"/>
      <c r="E347" s="9"/>
      <c r="F347" s="9"/>
      <c r="G347" s="9"/>
    </row>
    <row r="348">
      <c r="B348" s="9"/>
      <c r="C348" s="9"/>
      <c r="D348" s="9"/>
      <c r="E348" s="9"/>
      <c r="F348" s="9"/>
      <c r="G348" s="9"/>
    </row>
    <row r="349">
      <c r="B349" s="9"/>
      <c r="C349" s="9"/>
      <c r="D349" s="9"/>
      <c r="E349" s="9"/>
      <c r="F349" s="9"/>
      <c r="G349" s="9"/>
    </row>
    <row r="350">
      <c r="B350" s="9"/>
      <c r="C350" s="9"/>
      <c r="D350" s="9"/>
      <c r="E350" s="9"/>
      <c r="F350" s="9"/>
      <c r="G350" s="9"/>
    </row>
    <row r="351">
      <c r="B351" s="9"/>
      <c r="C351" s="9"/>
      <c r="D351" s="9"/>
      <c r="E351" s="9"/>
      <c r="F351" s="9"/>
      <c r="G351" s="9"/>
    </row>
    <row r="352">
      <c r="B352" s="9"/>
      <c r="C352" s="9"/>
      <c r="D352" s="9"/>
      <c r="E352" s="9"/>
      <c r="F352" s="9"/>
      <c r="G352" s="9"/>
    </row>
    <row r="353">
      <c r="B353" s="9"/>
      <c r="C353" s="9"/>
      <c r="D353" s="9"/>
      <c r="E353" s="9"/>
      <c r="F353" s="9"/>
      <c r="G353" s="9"/>
    </row>
    <row r="354">
      <c r="B354" s="9"/>
      <c r="C354" s="9"/>
      <c r="D354" s="9"/>
      <c r="E354" s="9"/>
      <c r="F354" s="9"/>
      <c r="G354" s="9"/>
    </row>
    <row r="355">
      <c r="B355" s="9"/>
      <c r="C355" s="9"/>
      <c r="D355" s="9"/>
      <c r="E355" s="9"/>
      <c r="F355" s="9"/>
      <c r="G355" s="9"/>
    </row>
    <row r="356">
      <c r="B356" s="9"/>
      <c r="C356" s="9"/>
      <c r="D356" s="9"/>
      <c r="E356" s="9"/>
      <c r="F356" s="9"/>
      <c r="G356" s="9"/>
    </row>
    <row r="357">
      <c r="B357" s="9"/>
      <c r="C357" s="9"/>
      <c r="D357" s="9"/>
      <c r="E357" s="9"/>
      <c r="F357" s="9"/>
      <c r="G357" s="9"/>
    </row>
    <row r="358">
      <c r="B358" s="9"/>
      <c r="C358" s="9"/>
      <c r="D358" s="9"/>
      <c r="E358" s="9"/>
      <c r="F358" s="9"/>
      <c r="G358" s="9"/>
    </row>
    <row r="359">
      <c r="B359" s="9"/>
      <c r="C359" s="9"/>
      <c r="D359" s="9"/>
      <c r="E359" s="9"/>
      <c r="F359" s="9"/>
      <c r="G359" s="9"/>
    </row>
    <row r="360">
      <c r="B360" s="9"/>
      <c r="C360" s="9"/>
      <c r="D360" s="9"/>
      <c r="E360" s="9"/>
      <c r="F360" s="9"/>
      <c r="G360" s="9"/>
    </row>
    <row r="361">
      <c r="B361" s="9"/>
      <c r="C361" s="9"/>
      <c r="D361" s="9"/>
      <c r="E361" s="9"/>
      <c r="F361" s="9"/>
      <c r="G361" s="9"/>
    </row>
    <row r="362">
      <c r="B362" s="9"/>
      <c r="C362" s="9"/>
      <c r="D362" s="9"/>
      <c r="E362" s="9"/>
      <c r="F362" s="9"/>
      <c r="G362" s="9"/>
    </row>
    <row r="363">
      <c r="B363" s="9"/>
      <c r="C363" s="9"/>
      <c r="D363" s="9"/>
      <c r="E363" s="9"/>
      <c r="F363" s="9"/>
      <c r="G363" s="9"/>
    </row>
    <row r="364">
      <c r="B364" s="9"/>
      <c r="C364" s="9"/>
      <c r="D364" s="9"/>
      <c r="E364" s="9"/>
      <c r="F364" s="9"/>
      <c r="G364" s="9"/>
    </row>
    <row r="365">
      <c r="B365" s="9"/>
      <c r="C365" s="9"/>
      <c r="D365" s="9"/>
      <c r="E365" s="9"/>
      <c r="F365" s="9"/>
      <c r="G365" s="9"/>
    </row>
    <row r="366">
      <c r="B366" s="9"/>
      <c r="C366" s="9"/>
      <c r="D366" s="9"/>
      <c r="E366" s="9"/>
      <c r="F366" s="9"/>
      <c r="G366" s="9"/>
    </row>
    <row r="367">
      <c r="B367" s="9"/>
      <c r="C367" s="9"/>
      <c r="D367" s="9"/>
      <c r="E367" s="9"/>
      <c r="F367" s="9"/>
      <c r="G367" s="9"/>
    </row>
    <row r="368">
      <c r="B368" s="9"/>
      <c r="C368" s="9"/>
      <c r="D368" s="9"/>
      <c r="E368" s="9"/>
      <c r="F368" s="9"/>
      <c r="G368" s="9"/>
    </row>
    <row r="369">
      <c r="B369" s="9"/>
      <c r="C369" s="9"/>
      <c r="D369" s="9"/>
      <c r="E369" s="9"/>
      <c r="F369" s="9"/>
      <c r="G369" s="9"/>
    </row>
    <row r="370">
      <c r="B370" s="9"/>
      <c r="C370" s="9"/>
      <c r="D370" s="9"/>
      <c r="E370" s="9"/>
      <c r="F370" s="9"/>
      <c r="G370" s="9"/>
    </row>
    <row r="371">
      <c r="B371" s="9"/>
      <c r="C371" s="9"/>
      <c r="D371" s="9"/>
      <c r="E371" s="9"/>
      <c r="F371" s="9"/>
      <c r="G371" s="9"/>
    </row>
    <row r="372">
      <c r="B372" s="9"/>
      <c r="C372" s="9"/>
      <c r="D372" s="9"/>
      <c r="E372" s="9"/>
      <c r="F372" s="9"/>
      <c r="G372" s="9"/>
    </row>
    <row r="373">
      <c r="B373" s="9"/>
      <c r="C373" s="9"/>
      <c r="D373" s="9"/>
      <c r="E373" s="9"/>
      <c r="F373" s="9"/>
      <c r="G373" s="9"/>
    </row>
    <row r="374">
      <c r="B374" s="9"/>
      <c r="C374" s="9"/>
      <c r="D374" s="9"/>
      <c r="E374" s="9"/>
      <c r="F374" s="9"/>
      <c r="G374" s="9"/>
    </row>
    <row r="375">
      <c r="B375" s="9"/>
      <c r="C375" s="9"/>
      <c r="D375" s="9"/>
      <c r="E375" s="9"/>
      <c r="F375" s="9"/>
      <c r="G375" s="9"/>
    </row>
    <row r="376">
      <c r="B376" s="9"/>
      <c r="C376" s="9"/>
      <c r="D376" s="9"/>
      <c r="E376" s="9"/>
      <c r="F376" s="9"/>
      <c r="G376" s="9"/>
    </row>
    <row r="377">
      <c r="B377" s="9"/>
      <c r="C377" s="9"/>
      <c r="D377" s="9"/>
      <c r="E377" s="9"/>
      <c r="F377" s="9"/>
      <c r="G377" s="9"/>
    </row>
    <row r="378">
      <c r="B378" s="9"/>
      <c r="C378" s="9"/>
      <c r="D378" s="9"/>
      <c r="E378" s="9"/>
      <c r="F378" s="9"/>
      <c r="G378" s="9"/>
    </row>
    <row r="379">
      <c r="B379" s="9"/>
      <c r="C379" s="9"/>
      <c r="D379" s="9"/>
      <c r="E379" s="9"/>
      <c r="F379" s="9"/>
      <c r="G379" s="9"/>
    </row>
    <row r="380">
      <c r="B380" s="9"/>
      <c r="C380" s="9"/>
      <c r="D380" s="9"/>
      <c r="E380" s="9"/>
      <c r="F380" s="9"/>
      <c r="G380" s="9"/>
    </row>
    <row r="381">
      <c r="B381" s="9"/>
      <c r="C381" s="9"/>
      <c r="D381" s="9"/>
      <c r="E381" s="9"/>
      <c r="F381" s="9"/>
      <c r="G381" s="9"/>
    </row>
    <row r="382">
      <c r="B382" s="9"/>
      <c r="C382" s="9"/>
      <c r="D382" s="9"/>
      <c r="E382" s="9"/>
      <c r="F382" s="9"/>
      <c r="G382" s="9"/>
    </row>
    <row r="383">
      <c r="B383" s="9"/>
      <c r="C383" s="9"/>
      <c r="D383" s="9"/>
      <c r="E383" s="9"/>
      <c r="F383" s="9"/>
      <c r="G383" s="9"/>
    </row>
    <row r="384">
      <c r="B384" s="9"/>
      <c r="C384" s="9"/>
      <c r="D384" s="9"/>
      <c r="E384" s="9"/>
      <c r="F384" s="9"/>
      <c r="G384" s="9"/>
    </row>
    <row r="385">
      <c r="B385" s="9"/>
      <c r="C385" s="9"/>
      <c r="D385" s="9"/>
      <c r="E385" s="9"/>
      <c r="F385" s="9"/>
      <c r="G385" s="9"/>
    </row>
    <row r="386">
      <c r="B386" s="9"/>
      <c r="C386" s="9"/>
      <c r="D386" s="9"/>
      <c r="E386" s="9"/>
      <c r="F386" s="9"/>
      <c r="G386" s="9"/>
    </row>
    <row r="387">
      <c r="B387" s="9"/>
      <c r="C387" s="9"/>
      <c r="D387" s="9"/>
      <c r="E387" s="9"/>
      <c r="F387" s="9"/>
      <c r="G387" s="9"/>
    </row>
    <row r="388">
      <c r="B388" s="9"/>
      <c r="C388" s="9"/>
      <c r="D388" s="9"/>
      <c r="E388" s="9"/>
      <c r="F388" s="9"/>
      <c r="G388" s="9"/>
    </row>
    <row r="389">
      <c r="B389" s="9"/>
      <c r="C389" s="9"/>
      <c r="D389" s="9"/>
      <c r="E389" s="9"/>
      <c r="F389" s="9"/>
      <c r="G389" s="9"/>
    </row>
    <row r="390">
      <c r="B390" s="9"/>
      <c r="C390" s="9"/>
      <c r="D390" s="9"/>
      <c r="E390" s="9"/>
      <c r="F390" s="9"/>
      <c r="G390" s="9"/>
    </row>
    <row r="391">
      <c r="B391" s="9"/>
      <c r="C391" s="9"/>
      <c r="D391" s="9"/>
      <c r="E391" s="9"/>
      <c r="F391" s="9"/>
      <c r="G391" s="9"/>
    </row>
    <row r="392">
      <c r="B392" s="9"/>
      <c r="C392" s="9"/>
      <c r="D392" s="9"/>
      <c r="E392" s="9"/>
      <c r="F392" s="9"/>
      <c r="G392" s="9"/>
    </row>
    <row r="393">
      <c r="B393" s="9"/>
      <c r="C393" s="9"/>
      <c r="D393" s="9"/>
      <c r="E393" s="9"/>
      <c r="F393" s="9"/>
      <c r="G393" s="9"/>
    </row>
    <row r="394">
      <c r="B394" s="9"/>
      <c r="C394" s="9"/>
      <c r="D394" s="9"/>
      <c r="E394" s="9"/>
      <c r="F394" s="9"/>
      <c r="G394" s="9"/>
    </row>
    <row r="395">
      <c r="B395" s="9"/>
      <c r="C395" s="9"/>
      <c r="D395" s="9"/>
      <c r="E395" s="9"/>
      <c r="F395" s="9"/>
      <c r="G395" s="9"/>
    </row>
    <row r="396">
      <c r="B396" s="9"/>
      <c r="C396" s="9"/>
      <c r="D396" s="9"/>
      <c r="E396" s="9"/>
      <c r="F396" s="9"/>
      <c r="G396" s="9"/>
    </row>
    <row r="397">
      <c r="B397" s="9"/>
      <c r="C397" s="9"/>
      <c r="D397" s="9"/>
      <c r="E397" s="9"/>
      <c r="F397" s="9"/>
      <c r="G397" s="9"/>
    </row>
    <row r="398">
      <c r="B398" s="9"/>
      <c r="C398" s="9"/>
      <c r="D398" s="9"/>
      <c r="E398" s="9"/>
      <c r="F398" s="9"/>
      <c r="G398" s="9"/>
    </row>
    <row r="399">
      <c r="B399" s="9"/>
      <c r="C399" s="9"/>
      <c r="D399" s="9"/>
      <c r="E399" s="9"/>
      <c r="F399" s="9"/>
      <c r="G399" s="9"/>
    </row>
    <row r="400">
      <c r="B400" s="9"/>
      <c r="C400" s="9"/>
      <c r="D400" s="9"/>
      <c r="E400" s="9"/>
      <c r="F400" s="9"/>
      <c r="G400" s="9"/>
    </row>
    <row r="401">
      <c r="B401" s="9"/>
      <c r="C401" s="9"/>
      <c r="D401" s="9"/>
      <c r="E401" s="9"/>
      <c r="F401" s="9"/>
      <c r="G401" s="9"/>
    </row>
    <row r="402">
      <c r="B402" s="9"/>
      <c r="C402" s="9"/>
      <c r="D402" s="9"/>
      <c r="E402" s="9"/>
      <c r="F402" s="9"/>
      <c r="G402" s="9"/>
    </row>
    <row r="403">
      <c r="B403" s="9"/>
      <c r="C403" s="9"/>
      <c r="D403" s="9"/>
      <c r="E403" s="9"/>
      <c r="F403" s="9"/>
      <c r="G403" s="9"/>
    </row>
    <row r="404">
      <c r="B404" s="9"/>
      <c r="C404" s="9"/>
      <c r="D404" s="9"/>
      <c r="E404" s="9"/>
      <c r="F404" s="9"/>
      <c r="G404" s="9"/>
    </row>
    <row r="405">
      <c r="B405" s="9"/>
      <c r="C405" s="9"/>
      <c r="D405" s="9"/>
      <c r="E405" s="9"/>
      <c r="F405" s="9"/>
      <c r="G405" s="9"/>
    </row>
    <row r="406">
      <c r="B406" s="9"/>
      <c r="C406" s="9"/>
      <c r="D406" s="9"/>
      <c r="E406" s="9"/>
      <c r="F406" s="9"/>
      <c r="G406" s="9"/>
    </row>
    <row r="407">
      <c r="B407" s="9"/>
      <c r="C407" s="9"/>
      <c r="D407" s="9"/>
      <c r="E407" s="9"/>
      <c r="F407" s="9"/>
      <c r="G407" s="9"/>
    </row>
    <row r="408">
      <c r="B408" s="9"/>
      <c r="C408" s="9"/>
      <c r="D408" s="9"/>
      <c r="E408" s="9"/>
      <c r="F408" s="9"/>
      <c r="G408" s="9"/>
    </row>
    <row r="409">
      <c r="B409" s="9"/>
      <c r="C409" s="9"/>
      <c r="D409" s="9"/>
      <c r="E409" s="9"/>
      <c r="F409" s="9"/>
      <c r="G409" s="9"/>
    </row>
    <row r="410">
      <c r="B410" s="9"/>
      <c r="C410" s="9"/>
      <c r="D410" s="9"/>
      <c r="E410" s="9"/>
      <c r="F410" s="9"/>
      <c r="G410" s="9"/>
    </row>
    <row r="411">
      <c r="B411" s="9"/>
      <c r="C411" s="9"/>
      <c r="D411" s="9"/>
      <c r="E411" s="9"/>
      <c r="F411" s="9"/>
      <c r="G411" s="9"/>
    </row>
    <row r="412">
      <c r="B412" s="9"/>
      <c r="C412" s="9"/>
      <c r="D412" s="9"/>
      <c r="E412" s="9"/>
      <c r="F412" s="9"/>
      <c r="G412" s="9"/>
    </row>
    <row r="413">
      <c r="B413" s="9"/>
      <c r="C413" s="9"/>
      <c r="D413" s="9"/>
      <c r="E413" s="9"/>
      <c r="F413" s="9"/>
      <c r="G413" s="9"/>
    </row>
    <row r="414">
      <c r="B414" s="9"/>
      <c r="C414" s="9"/>
      <c r="D414" s="9"/>
      <c r="E414" s="9"/>
      <c r="F414" s="9"/>
      <c r="G414" s="9"/>
    </row>
    <row r="415">
      <c r="B415" s="9"/>
      <c r="C415" s="9"/>
      <c r="D415" s="9"/>
      <c r="E415" s="9"/>
      <c r="F415" s="9"/>
      <c r="G415" s="9"/>
    </row>
    <row r="416">
      <c r="B416" s="9"/>
      <c r="C416" s="9"/>
      <c r="D416" s="9"/>
      <c r="E416" s="9"/>
      <c r="F416" s="9"/>
      <c r="G416" s="9"/>
    </row>
    <row r="417">
      <c r="B417" s="9"/>
      <c r="C417" s="9"/>
      <c r="D417" s="9"/>
      <c r="E417" s="9"/>
      <c r="F417" s="9"/>
      <c r="G417" s="9"/>
    </row>
    <row r="418">
      <c r="B418" s="9"/>
      <c r="C418" s="9"/>
      <c r="D418" s="9"/>
      <c r="E418" s="9"/>
      <c r="F418" s="9"/>
      <c r="G418" s="9"/>
    </row>
    <row r="419">
      <c r="B419" s="9"/>
      <c r="C419" s="9"/>
      <c r="D419" s="9"/>
      <c r="E419" s="9"/>
      <c r="F419" s="9"/>
      <c r="G419" s="9"/>
    </row>
    <row r="420">
      <c r="B420" s="9"/>
      <c r="C420" s="9"/>
      <c r="D420" s="9"/>
      <c r="E420" s="9"/>
      <c r="F420" s="9"/>
      <c r="G420" s="9"/>
    </row>
    <row r="421">
      <c r="B421" s="9"/>
      <c r="C421" s="9"/>
      <c r="D421" s="9"/>
      <c r="E421" s="9"/>
      <c r="F421" s="9"/>
      <c r="G421" s="9"/>
    </row>
    <row r="422">
      <c r="B422" s="9"/>
      <c r="C422" s="9"/>
      <c r="D422" s="9"/>
      <c r="E422" s="9"/>
      <c r="F422" s="9"/>
      <c r="G422" s="9"/>
    </row>
    <row r="423">
      <c r="B423" s="9"/>
      <c r="C423" s="9"/>
      <c r="D423" s="9"/>
      <c r="E423" s="9"/>
      <c r="F423" s="9"/>
      <c r="G423" s="9"/>
    </row>
    <row r="424">
      <c r="B424" s="9"/>
      <c r="C424" s="9"/>
      <c r="D424" s="9"/>
      <c r="E424" s="9"/>
      <c r="F424" s="9"/>
      <c r="G424" s="9"/>
    </row>
    <row r="425">
      <c r="B425" s="9"/>
      <c r="C425" s="9"/>
      <c r="D425" s="9"/>
      <c r="E425" s="9"/>
      <c r="F425" s="9"/>
      <c r="G425" s="9"/>
    </row>
    <row r="426">
      <c r="B426" s="9"/>
      <c r="C426" s="9"/>
      <c r="D426" s="9"/>
      <c r="E426" s="9"/>
      <c r="F426" s="9"/>
      <c r="G426" s="9"/>
    </row>
    <row r="427">
      <c r="B427" s="9"/>
      <c r="C427" s="9"/>
      <c r="D427" s="9"/>
      <c r="E427" s="9"/>
      <c r="F427" s="9"/>
      <c r="G427" s="9"/>
    </row>
    <row r="428">
      <c r="B428" s="9"/>
      <c r="C428" s="9"/>
      <c r="D428" s="9"/>
      <c r="E428" s="9"/>
      <c r="F428" s="9"/>
      <c r="G428" s="9"/>
    </row>
    <row r="429">
      <c r="B429" s="9"/>
      <c r="C429" s="9"/>
      <c r="D429" s="9"/>
      <c r="E429" s="9"/>
      <c r="F429" s="9"/>
      <c r="G429" s="9"/>
    </row>
    <row r="430">
      <c r="B430" s="9"/>
      <c r="C430" s="9"/>
      <c r="D430" s="9"/>
      <c r="E430" s="9"/>
      <c r="F430" s="9"/>
      <c r="G430" s="9"/>
    </row>
    <row r="431">
      <c r="B431" s="9"/>
      <c r="C431" s="9"/>
      <c r="D431" s="9"/>
      <c r="E431" s="9"/>
      <c r="F431" s="9"/>
      <c r="G431" s="9"/>
    </row>
    <row r="432">
      <c r="B432" s="9"/>
      <c r="C432" s="9"/>
      <c r="D432" s="9"/>
      <c r="E432" s="9"/>
      <c r="F432" s="9"/>
      <c r="G432" s="9"/>
    </row>
    <row r="433">
      <c r="B433" s="9"/>
      <c r="C433" s="9"/>
      <c r="D433" s="9"/>
      <c r="E433" s="9"/>
      <c r="F433" s="9"/>
      <c r="G433" s="9"/>
    </row>
    <row r="434">
      <c r="B434" s="9"/>
      <c r="C434" s="9"/>
      <c r="D434" s="9"/>
      <c r="E434" s="9"/>
      <c r="F434" s="9"/>
      <c r="G434" s="9"/>
    </row>
    <row r="435">
      <c r="B435" s="9"/>
      <c r="C435" s="9"/>
      <c r="D435" s="9"/>
      <c r="E435" s="9"/>
      <c r="F435" s="9"/>
      <c r="G435" s="9"/>
    </row>
    <row r="436">
      <c r="B436" s="9"/>
      <c r="C436" s="9"/>
      <c r="D436" s="9"/>
      <c r="E436" s="9"/>
      <c r="F436" s="9"/>
      <c r="G436" s="9"/>
    </row>
    <row r="437">
      <c r="B437" s="9"/>
      <c r="C437" s="9"/>
      <c r="D437" s="9"/>
      <c r="E437" s="9"/>
      <c r="F437" s="9"/>
      <c r="G437" s="9"/>
    </row>
    <row r="438">
      <c r="B438" s="9"/>
      <c r="C438" s="9"/>
      <c r="D438" s="9"/>
      <c r="E438" s="9"/>
      <c r="F438" s="9"/>
      <c r="G438" s="9"/>
    </row>
    <row r="439">
      <c r="B439" s="9"/>
      <c r="C439" s="9"/>
      <c r="D439" s="9"/>
      <c r="E439" s="9"/>
      <c r="F439" s="9"/>
      <c r="G439" s="9"/>
    </row>
    <row r="440">
      <c r="B440" s="9"/>
      <c r="C440" s="9"/>
      <c r="D440" s="9"/>
      <c r="E440" s="9"/>
      <c r="F440" s="9"/>
      <c r="G440" s="9"/>
    </row>
    <row r="441">
      <c r="B441" s="9"/>
      <c r="C441" s="9"/>
      <c r="D441" s="9"/>
      <c r="E441" s="9"/>
      <c r="F441" s="9"/>
      <c r="G441" s="9"/>
    </row>
    <row r="442">
      <c r="B442" s="9"/>
      <c r="C442" s="9"/>
      <c r="D442" s="9"/>
      <c r="E442" s="9"/>
      <c r="F442" s="9"/>
      <c r="G442" s="9"/>
    </row>
    <row r="443">
      <c r="B443" s="9"/>
      <c r="C443" s="9"/>
      <c r="D443" s="9"/>
      <c r="E443" s="9"/>
      <c r="F443" s="9"/>
      <c r="G443" s="9"/>
    </row>
    <row r="444">
      <c r="B444" s="9"/>
      <c r="C444" s="9"/>
      <c r="D444" s="9"/>
      <c r="E444" s="9"/>
      <c r="F444" s="9"/>
      <c r="G444" s="9"/>
    </row>
    <row r="445">
      <c r="B445" s="9"/>
      <c r="C445" s="9"/>
      <c r="D445" s="9"/>
      <c r="E445" s="9"/>
      <c r="F445" s="9"/>
      <c r="G445" s="9"/>
    </row>
    <row r="446">
      <c r="B446" s="9"/>
      <c r="C446" s="9"/>
      <c r="D446" s="9"/>
      <c r="E446" s="9"/>
      <c r="F446" s="9"/>
      <c r="G446" s="9"/>
    </row>
    <row r="447">
      <c r="B447" s="9"/>
      <c r="C447" s="9"/>
      <c r="D447" s="9"/>
      <c r="E447" s="9"/>
      <c r="F447" s="9"/>
      <c r="G447" s="9"/>
    </row>
    <row r="448">
      <c r="B448" s="9"/>
      <c r="C448" s="9"/>
      <c r="D448" s="9"/>
      <c r="E448" s="9"/>
      <c r="F448" s="9"/>
      <c r="G448" s="9"/>
    </row>
    <row r="449">
      <c r="B449" s="9"/>
      <c r="C449" s="9"/>
      <c r="D449" s="9"/>
      <c r="E449" s="9"/>
      <c r="F449" s="9"/>
      <c r="G449" s="9"/>
    </row>
    <row r="450">
      <c r="B450" s="9"/>
      <c r="C450" s="9"/>
      <c r="D450" s="9"/>
      <c r="E450" s="9"/>
      <c r="F450" s="9"/>
      <c r="G450" s="9"/>
    </row>
    <row r="451">
      <c r="B451" s="9"/>
      <c r="C451" s="9"/>
      <c r="D451" s="9"/>
      <c r="E451" s="9"/>
      <c r="F451" s="9"/>
      <c r="G451" s="9"/>
    </row>
    <row r="452">
      <c r="B452" s="9"/>
      <c r="C452" s="9"/>
      <c r="D452" s="9"/>
      <c r="E452" s="9"/>
      <c r="F452" s="9"/>
      <c r="G452" s="9"/>
    </row>
    <row r="453">
      <c r="B453" s="9"/>
      <c r="C453" s="9"/>
      <c r="D453" s="9"/>
      <c r="E453" s="9"/>
      <c r="F453" s="9"/>
      <c r="G453" s="9"/>
    </row>
    <row r="454">
      <c r="B454" s="9"/>
      <c r="C454" s="9"/>
      <c r="D454" s="9"/>
      <c r="E454" s="9"/>
      <c r="F454" s="9"/>
      <c r="G454" s="9"/>
    </row>
    <row r="455">
      <c r="B455" s="9"/>
      <c r="C455" s="9"/>
      <c r="D455" s="9"/>
      <c r="E455" s="9"/>
      <c r="F455" s="9"/>
      <c r="G455" s="9"/>
    </row>
    <row r="456">
      <c r="B456" s="9"/>
      <c r="C456" s="9"/>
      <c r="D456" s="9"/>
      <c r="E456" s="9"/>
      <c r="F456" s="9"/>
      <c r="G456" s="9"/>
    </row>
    <row r="457">
      <c r="B457" s="9"/>
      <c r="C457" s="9"/>
      <c r="D457" s="9"/>
      <c r="E457" s="9"/>
      <c r="F457" s="9"/>
      <c r="G457" s="9"/>
    </row>
    <row r="458">
      <c r="B458" s="9"/>
      <c r="C458" s="9"/>
      <c r="D458" s="9"/>
      <c r="E458" s="9"/>
      <c r="F458" s="9"/>
      <c r="G458" s="9"/>
    </row>
    <row r="459">
      <c r="B459" s="9"/>
      <c r="C459" s="9"/>
      <c r="D459" s="9"/>
      <c r="E459" s="9"/>
      <c r="F459" s="9"/>
      <c r="G459" s="9"/>
    </row>
    <row r="460">
      <c r="B460" s="9"/>
      <c r="C460" s="9"/>
      <c r="D460" s="9"/>
      <c r="E460" s="9"/>
      <c r="F460" s="9"/>
      <c r="G460" s="9"/>
    </row>
    <row r="461">
      <c r="B461" s="9"/>
      <c r="C461" s="9"/>
      <c r="D461" s="9"/>
      <c r="E461" s="9"/>
      <c r="F461" s="9"/>
      <c r="G461" s="9"/>
    </row>
    <row r="462">
      <c r="B462" s="9"/>
      <c r="C462" s="9"/>
      <c r="D462" s="9"/>
      <c r="E462" s="9"/>
      <c r="F462" s="9"/>
      <c r="G462" s="9"/>
    </row>
    <row r="463">
      <c r="B463" s="9"/>
      <c r="C463" s="9"/>
      <c r="D463" s="9"/>
      <c r="E463" s="9"/>
      <c r="F463" s="9"/>
      <c r="G463" s="9"/>
    </row>
    <row r="464">
      <c r="B464" s="9"/>
      <c r="C464" s="9"/>
      <c r="D464" s="9"/>
      <c r="E464" s="9"/>
      <c r="F464" s="9"/>
      <c r="G464" s="9"/>
    </row>
    <row r="465">
      <c r="B465" s="9"/>
      <c r="C465" s="9"/>
      <c r="D465" s="9"/>
      <c r="E465" s="9"/>
      <c r="F465" s="9"/>
      <c r="G465" s="9"/>
    </row>
    <row r="466">
      <c r="B466" s="9"/>
      <c r="C466" s="9"/>
      <c r="D466" s="9"/>
      <c r="E466" s="9"/>
      <c r="F466" s="9"/>
      <c r="G466" s="9"/>
    </row>
    <row r="467">
      <c r="B467" s="9"/>
      <c r="C467" s="9"/>
      <c r="D467" s="9"/>
      <c r="E467" s="9"/>
      <c r="F467" s="9"/>
      <c r="G467" s="9"/>
    </row>
    <row r="468">
      <c r="B468" s="9"/>
      <c r="C468" s="9"/>
      <c r="D468" s="9"/>
      <c r="E468" s="9"/>
      <c r="F468" s="9"/>
      <c r="G468" s="9"/>
    </row>
    <row r="469">
      <c r="B469" s="9"/>
      <c r="C469" s="9"/>
      <c r="D469" s="9"/>
      <c r="E469" s="9"/>
      <c r="F469" s="9"/>
      <c r="G469" s="9"/>
    </row>
    <row r="470">
      <c r="B470" s="9"/>
      <c r="C470" s="9"/>
      <c r="D470" s="9"/>
      <c r="E470" s="9"/>
      <c r="F470" s="9"/>
      <c r="G470" s="9"/>
    </row>
    <row r="471">
      <c r="B471" s="9"/>
      <c r="C471" s="9"/>
      <c r="D471" s="9"/>
      <c r="E471" s="9"/>
      <c r="F471" s="9"/>
      <c r="G471" s="9"/>
    </row>
    <row r="472">
      <c r="B472" s="9"/>
      <c r="C472" s="9"/>
      <c r="D472" s="9"/>
      <c r="E472" s="9"/>
      <c r="F472" s="9"/>
      <c r="G472" s="9"/>
    </row>
    <row r="473">
      <c r="B473" s="9"/>
      <c r="C473" s="9"/>
      <c r="D473" s="9"/>
      <c r="E473" s="9"/>
      <c r="F473" s="9"/>
      <c r="G473" s="9"/>
    </row>
    <row r="474">
      <c r="B474" s="9"/>
      <c r="C474" s="9"/>
      <c r="D474" s="9"/>
      <c r="E474" s="9"/>
      <c r="F474" s="9"/>
      <c r="G474" s="9"/>
    </row>
    <row r="475">
      <c r="B475" s="9"/>
      <c r="C475" s="9"/>
      <c r="D475" s="9"/>
      <c r="E475" s="9"/>
      <c r="F475" s="9"/>
      <c r="G475" s="9"/>
    </row>
    <row r="476">
      <c r="B476" s="9"/>
      <c r="C476" s="9"/>
      <c r="D476" s="9"/>
      <c r="E476" s="9"/>
      <c r="F476" s="9"/>
      <c r="G476" s="9"/>
    </row>
    <row r="477">
      <c r="B477" s="9"/>
      <c r="C477" s="9"/>
      <c r="D477" s="9"/>
      <c r="E477" s="9"/>
      <c r="F477" s="9"/>
      <c r="G477" s="9"/>
    </row>
    <row r="478">
      <c r="B478" s="9"/>
      <c r="C478" s="9"/>
      <c r="D478" s="9"/>
      <c r="E478" s="9"/>
      <c r="F478" s="9"/>
      <c r="G478" s="9"/>
    </row>
    <row r="479">
      <c r="B479" s="9"/>
      <c r="C479" s="9"/>
      <c r="D479" s="9"/>
      <c r="E479" s="9"/>
      <c r="F479" s="9"/>
      <c r="G479" s="9"/>
    </row>
    <row r="480">
      <c r="B480" s="9"/>
      <c r="C480" s="9"/>
      <c r="D480" s="9"/>
      <c r="E480" s="9"/>
      <c r="F480" s="9"/>
      <c r="G480" s="9"/>
    </row>
    <row r="481">
      <c r="B481" s="9"/>
      <c r="C481" s="9"/>
      <c r="D481" s="9"/>
      <c r="E481" s="9"/>
      <c r="F481" s="9"/>
      <c r="G481" s="9"/>
    </row>
    <row r="482">
      <c r="B482" s="9"/>
      <c r="C482" s="9"/>
      <c r="D482" s="9"/>
      <c r="E482" s="9"/>
      <c r="F482" s="9"/>
      <c r="G482" s="9"/>
    </row>
    <row r="483">
      <c r="B483" s="9"/>
      <c r="C483" s="9"/>
      <c r="D483" s="9"/>
      <c r="E483" s="9"/>
      <c r="F483" s="9"/>
      <c r="G483" s="9"/>
    </row>
    <row r="484">
      <c r="B484" s="9"/>
      <c r="C484" s="9"/>
      <c r="D484" s="9"/>
      <c r="E484" s="9"/>
      <c r="F484" s="9"/>
      <c r="G484" s="9"/>
    </row>
    <row r="485">
      <c r="B485" s="9"/>
      <c r="C485" s="9"/>
      <c r="D485" s="9"/>
      <c r="E485" s="9"/>
      <c r="F485" s="9"/>
      <c r="G485" s="9"/>
    </row>
    <row r="486">
      <c r="B486" s="9"/>
      <c r="C486" s="9"/>
      <c r="D486" s="9"/>
      <c r="E486" s="9"/>
      <c r="F486" s="9"/>
      <c r="G486" s="9"/>
    </row>
    <row r="487">
      <c r="B487" s="9"/>
      <c r="C487" s="9"/>
      <c r="D487" s="9"/>
      <c r="E487" s="9"/>
      <c r="F487" s="9"/>
      <c r="G487" s="9"/>
    </row>
    <row r="488">
      <c r="B488" s="9"/>
      <c r="C488" s="9"/>
      <c r="D488" s="9"/>
      <c r="E488" s="9"/>
      <c r="F488" s="9"/>
      <c r="G488" s="9"/>
    </row>
    <row r="489">
      <c r="B489" s="9"/>
      <c r="C489" s="9"/>
      <c r="D489" s="9"/>
      <c r="E489" s="9"/>
      <c r="F489" s="9"/>
      <c r="G489" s="9"/>
    </row>
    <row r="490">
      <c r="B490" s="9"/>
      <c r="C490" s="9"/>
      <c r="D490" s="9"/>
      <c r="E490" s="9"/>
      <c r="F490" s="9"/>
      <c r="G490" s="9"/>
    </row>
    <row r="491">
      <c r="B491" s="9"/>
      <c r="C491" s="9"/>
      <c r="D491" s="9"/>
      <c r="E491" s="9"/>
      <c r="F491" s="9"/>
      <c r="G491" s="9"/>
    </row>
    <row r="492">
      <c r="B492" s="9"/>
      <c r="C492" s="9"/>
      <c r="D492" s="9"/>
      <c r="E492" s="9"/>
      <c r="F492" s="9"/>
      <c r="G492" s="9"/>
    </row>
    <row r="493">
      <c r="B493" s="9"/>
      <c r="C493" s="9"/>
      <c r="D493" s="9"/>
      <c r="E493" s="9"/>
      <c r="F493" s="9"/>
      <c r="G493" s="9"/>
    </row>
    <row r="494">
      <c r="B494" s="9"/>
      <c r="C494" s="9"/>
      <c r="D494" s="9"/>
      <c r="E494" s="9"/>
      <c r="F494" s="9"/>
      <c r="G494" s="9"/>
    </row>
    <row r="495">
      <c r="B495" s="9"/>
      <c r="C495" s="9"/>
      <c r="D495" s="9"/>
      <c r="E495" s="9"/>
      <c r="F495" s="9"/>
      <c r="G495" s="9"/>
    </row>
    <row r="496">
      <c r="B496" s="9"/>
      <c r="C496" s="9"/>
      <c r="D496" s="9"/>
      <c r="E496" s="9"/>
      <c r="F496" s="9"/>
      <c r="G496" s="9"/>
    </row>
    <row r="497">
      <c r="B497" s="9"/>
      <c r="C497" s="9"/>
      <c r="D497" s="9"/>
      <c r="E497" s="9"/>
      <c r="F497" s="9"/>
      <c r="G497" s="9"/>
    </row>
    <row r="498">
      <c r="B498" s="9"/>
      <c r="C498" s="9"/>
      <c r="D498" s="9"/>
      <c r="E498" s="9"/>
      <c r="F498" s="9"/>
      <c r="G498" s="9"/>
    </row>
    <row r="499">
      <c r="B499" s="9"/>
      <c r="C499" s="9"/>
      <c r="D499" s="9"/>
      <c r="E499" s="9"/>
      <c r="F499" s="9"/>
      <c r="G499" s="9"/>
    </row>
    <row r="500">
      <c r="B500" s="9"/>
      <c r="C500" s="9"/>
      <c r="D500" s="9"/>
      <c r="E500" s="9"/>
      <c r="F500" s="9"/>
      <c r="G500" s="9"/>
    </row>
    <row r="501">
      <c r="B501" s="9"/>
      <c r="C501" s="9"/>
      <c r="D501" s="9"/>
      <c r="E501" s="9"/>
      <c r="F501" s="9"/>
      <c r="G501" s="9"/>
    </row>
    <row r="502">
      <c r="B502" s="9"/>
      <c r="C502" s="9"/>
      <c r="D502" s="9"/>
      <c r="E502" s="9"/>
      <c r="F502" s="9"/>
      <c r="G502" s="9"/>
    </row>
    <row r="503">
      <c r="B503" s="9"/>
      <c r="C503" s="9"/>
      <c r="D503" s="9"/>
      <c r="E503" s="9"/>
      <c r="F503" s="9"/>
      <c r="G503" s="9"/>
    </row>
    <row r="504">
      <c r="B504" s="9"/>
      <c r="C504" s="9"/>
      <c r="D504" s="9"/>
      <c r="E504" s="9"/>
      <c r="F504" s="9"/>
      <c r="G504" s="9"/>
    </row>
    <row r="505">
      <c r="B505" s="9"/>
      <c r="C505" s="9"/>
      <c r="D505" s="9"/>
      <c r="E505" s="9"/>
      <c r="F505" s="9"/>
      <c r="G505" s="9"/>
    </row>
    <row r="506">
      <c r="B506" s="9"/>
      <c r="C506" s="9"/>
      <c r="D506" s="9"/>
      <c r="E506" s="9"/>
      <c r="F506" s="9"/>
      <c r="G506" s="9"/>
    </row>
    <row r="507">
      <c r="B507" s="9"/>
      <c r="C507" s="9"/>
      <c r="D507" s="9"/>
      <c r="E507" s="9"/>
      <c r="F507" s="9"/>
      <c r="G507" s="9"/>
    </row>
    <row r="508">
      <c r="B508" s="9"/>
      <c r="C508" s="9"/>
      <c r="D508" s="9"/>
      <c r="E508" s="9"/>
      <c r="F508" s="9"/>
      <c r="G508" s="9"/>
    </row>
    <row r="509">
      <c r="B509" s="9"/>
      <c r="C509" s="9"/>
      <c r="D509" s="9"/>
      <c r="E509" s="9"/>
      <c r="F509" s="9"/>
      <c r="G509" s="9"/>
    </row>
    <row r="510">
      <c r="B510" s="9"/>
      <c r="C510" s="9"/>
      <c r="D510" s="9"/>
      <c r="E510" s="9"/>
      <c r="F510" s="9"/>
      <c r="G510" s="9"/>
    </row>
    <row r="511">
      <c r="B511" s="9"/>
      <c r="C511" s="9"/>
      <c r="D511" s="9"/>
      <c r="E511" s="9"/>
      <c r="F511" s="9"/>
      <c r="G511" s="9"/>
    </row>
    <row r="512">
      <c r="B512" s="9"/>
      <c r="C512" s="9"/>
      <c r="D512" s="9"/>
      <c r="E512" s="9"/>
      <c r="F512" s="9"/>
      <c r="G512" s="9"/>
    </row>
    <row r="513">
      <c r="B513" s="9"/>
      <c r="C513" s="9"/>
      <c r="D513" s="9"/>
      <c r="E513" s="9"/>
      <c r="F513" s="9"/>
      <c r="G513" s="9"/>
    </row>
    <row r="514">
      <c r="B514" s="9"/>
      <c r="C514" s="9"/>
      <c r="D514" s="9"/>
      <c r="E514" s="9"/>
      <c r="F514" s="9"/>
      <c r="G514" s="9"/>
    </row>
    <row r="515">
      <c r="B515" s="9"/>
      <c r="C515" s="9"/>
      <c r="D515" s="9"/>
      <c r="E515" s="9"/>
      <c r="F515" s="9"/>
      <c r="G515" s="9"/>
    </row>
    <row r="516">
      <c r="B516" s="9"/>
      <c r="C516" s="9"/>
      <c r="D516" s="9"/>
      <c r="E516" s="9"/>
      <c r="F516" s="9"/>
      <c r="G516" s="9"/>
    </row>
    <row r="517">
      <c r="B517" s="9"/>
      <c r="C517" s="9"/>
      <c r="D517" s="9"/>
      <c r="E517" s="9"/>
      <c r="F517" s="9"/>
      <c r="G517" s="9"/>
    </row>
    <row r="518">
      <c r="B518" s="9"/>
      <c r="C518" s="9"/>
      <c r="D518" s="9"/>
      <c r="E518" s="9"/>
      <c r="F518" s="9"/>
      <c r="G518" s="9"/>
    </row>
    <row r="519">
      <c r="B519" s="9"/>
      <c r="C519" s="9"/>
      <c r="D519" s="9"/>
      <c r="E519" s="9"/>
      <c r="F519" s="9"/>
      <c r="G519" s="9"/>
    </row>
    <row r="520">
      <c r="B520" s="9"/>
      <c r="C520" s="9"/>
      <c r="D520" s="9"/>
      <c r="E520" s="9"/>
      <c r="F520" s="9"/>
      <c r="G520" s="9"/>
    </row>
    <row r="521">
      <c r="B521" s="9"/>
      <c r="C521" s="9"/>
      <c r="D521" s="9"/>
      <c r="E521" s="9"/>
      <c r="F521" s="9"/>
      <c r="G521" s="9"/>
    </row>
    <row r="522">
      <c r="B522" s="9"/>
      <c r="C522" s="9"/>
      <c r="D522" s="9"/>
      <c r="E522" s="9"/>
      <c r="F522" s="9"/>
      <c r="G522" s="9"/>
    </row>
    <row r="523">
      <c r="B523" s="9"/>
      <c r="C523" s="9"/>
      <c r="D523" s="9"/>
      <c r="E523" s="9"/>
      <c r="F523" s="9"/>
      <c r="G523" s="9"/>
    </row>
    <row r="524">
      <c r="B524" s="9"/>
      <c r="C524" s="9"/>
      <c r="D524" s="9"/>
      <c r="E524" s="9"/>
      <c r="F524" s="9"/>
      <c r="G524" s="9"/>
    </row>
    <row r="525">
      <c r="B525" s="9"/>
      <c r="C525" s="9"/>
      <c r="D525" s="9"/>
      <c r="E525" s="9"/>
      <c r="F525" s="9"/>
      <c r="G525" s="9"/>
    </row>
    <row r="526">
      <c r="B526" s="9"/>
      <c r="C526" s="9"/>
      <c r="D526" s="9"/>
      <c r="E526" s="9"/>
      <c r="F526" s="9"/>
      <c r="G526" s="9"/>
    </row>
    <row r="527">
      <c r="B527" s="9"/>
      <c r="C527" s="9"/>
      <c r="D527" s="9"/>
      <c r="E527" s="9"/>
      <c r="F527" s="9"/>
      <c r="G527" s="9"/>
    </row>
    <row r="528">
      <c r="B528" s="9"/>
      <c r="C528" s="9"/>
      <c r="D528" s="9"/>
      <c r="E528" s="9"/>
      <c r="F528" s="9"/>
      <c r="G528" s="9"/>
    </row>
    <row r="529">
      <c r="B529" s="9"/>
      <c r="C529" s="9"/>
      <c r="D529" s="9"/>
      <c r="E529" s="9"/>
      <c r="F529" s="9"/>
      <c r="G529" s="9"/>
    </row>
    <row r="530">
      <c r="B530" s="9"/>
      <c r="C530" s="9"/>
      <c r="D530" s="9"/>
      <c r="E530" s="9"/>
      <c r="F530" s="9"/>
      <c r="G530" s="9"/>
    </row>
    <row r="531">
      <c r="B531" s="9"/>
      <c r="C531" s="9"/>
      <c r="D531" s="9"/>
      <c r="E531" s="9"/>
      <c r="F531" s="9"/>
      <c r="G531" s="9"/>
    </row>
    <row r="532">
      <c r="B532" s="9"/>
      <c r="C532" s="9"/>
      <c r="D532" s="9"/>
      <c r="E532" s="9"/>
      <c r="F532" s="9"/>
      <c r="G532" s="9"/>
    </row>
    <row r="533">
      <c r="B533" s="9"/>
      <c r="C533" s="9"/>
      <c r="D533" s="9"/>
      <c r="E533" s="9"/>
      <c r="F533" s="9"/>
      <c r="G533" s="9"/>
    </row>
    <row r="534">
      <c r="B534" s="9"/>
      <c r="C534" s="9"/>
      <c r="D534" s="9"/>
      <c r="E534" s="9"/>
      <c r="F534" s="9"/>
      <c r="G534" s="9"/>
    </row>
    <row r="535">
      <c r="B535" s="9"/>
      <c r="C535" s="9"/>
      <c r="D535" s="9"/>
      <c r="E535" s="9"/>
      <c r="F535" s="9"/>
      <c r="G535" s="9"/>
    </row>
    <row r="536">
      <c r="B536" s="9"/>
      <c r="C536" s="9"/>
      <c r="D536" s="9"/>
      <c r="E536" s="9"/>
      <c r="F536" s="9"/>
      <c r="G536" s="9"/>
    </row>
    <row r="537">
      <c r="B537" s="9"/>
      <c r="C537" s="9"/>
      <c r="D537" s="9"/>
      <c r="E537" s="9"/>
      <c r="F537" s="9"/>
      <c r="G537" s="9"/>
    </row>
    <row r="538">
      <c r="B538" s="9"/>
      <c r="C538" s="9"/>
      <c r="D538" s="9"/>
      <c r="E538" s="9"/>
      <c r="F538" s="9"/>
      <c r="G538" s="9"/>
    </row>
    <row r="539">
      <c r="B539" s="9"/>
      <c r="C539" s="9"/>
      <c r="D539" s="9"/>
      <c r="E539" s="9"/>
      <c r="F539" s="9"/>
      <c r="G539" s="9"/>
    </row>
    <row r="540">
      <c r="B540" s="9"/>
      <c r="C540" s="9"/>
      <c r="D540" s="9"/>
      <c r="E540" s="9"/>
      <c r="F540" s="9"/>
      <c r="G540" s="9"/>
    </row>
    <row r="541">
      <c r="B541" s="9"/>
      <c r="C541" s="9"/>
      <c r="D541" s="9"/>
      <c r="E541" s="9"/>
      <c r="F541" s="9"/>
      <c r="G541" s="9"/>
    </row>
    <row r="542">
      <c r="B542" s="9"/>
      <c r="C542" s="9"/>
      <c r="D542" s="9"/>
      <c r="E542" s="9"/>
      <c r="F542" s="9"/>
      <c r="G542" s="9"/>
    </row>
    <row r="543">
      <c r="B543" s="9"/>
      <c r="C543" s="9"/>
      <c r="D543" s="9"/>
      <c r="E543" s="9"/>
      <c r="F543" s="9"/>
      <c r="G543" s="9"/>
    </row>
    <row r="544">
      <c r="B544" s="9"/>
      <c r="C544" s="9"/>
      <c r="D544" s="9"/>
      <c r="E544" s="9"/>
      <c r="F544" s="9"/>
      <c r="G544" s="9"/>
    </row>
    <row r="545">
      <c r="B545" s="9"/>
      <c r="C545" s="9"/>
      <c r="D545" s="9"/>
      <c r="E545" s="9"/>
      <c r="F545" s="9"/>
      <c r="G545" s="9"/>
    </row>
    <row r="546">
      <c r="B546" s="9"/>
      <c r="C546" s="9"/>
      <c r="D546" s="9"/>
      <c r="E546" s="9"/>
      <c r="F546" s="9"/>
      <c r="G546" s="9"/>
    </row>
    <row r="547">
      <c r="B547" s="9"/>
      <c r="C547" s="9"/>
      <c r="D547" s="9"/>
      <c r="E547" s="9"/>
      <c r="F547" s="9"/>
      <c r="G547" s="9"/>
    </row>
    <row r="548">
      <c r="B548" s="9"/>
      <c r="C548" s="9"/>
      <c r="D548" s="9"/>
      <c r="E548" s="9"/>
      <c r="F548" s="9"/>
      <c r="G548" s="9"/>
    </row>
    <row r="549">
      <c r="B549" s="9"/>
      <c r="C549" s="9"/>
      <c r="D549" s="9"/>
      <c r="E549" s="9"/>
      <c r="F549" s="9"/>
      <c r="G549" s="9"/>
    </row>
    <row r="550">
      <c r="B550" s="9"/>
      <c r="C550" s="9"/>
      <c r="D550" s="9"/>
      <c r="E550" s="9"/>
      <c r="F550" s="9"/>
      <c r="G550" s="9"/>
    </row>
    <row r="551">
      <c r="B551" s="9"/>
      <c r="C551" s="9"/>
      <c r="D551" s="9"/>
      <c r="E551" s="9"/>
      <c r="F551" s="9"/>
      <c r="G551" s="9"/>
    </row>
    <row r="552">
      <c r="B552" s="9"/>
      <c r="C552" s="9"/>
      <c r="D552" s="9"/>
      <c r="E552" s="9"/>
      <c r="F552" s="9"/>
      <c r="G552" s="9"/>
    </row>
    <row r="553">
      <c r="B553" s="9"/>
      <c r="C553" s="9"/>
      <c r="D553" s="9"/>
      <c r="E553" s="9"/>
      <c r="F553" s="9"/>
      <c r="G553" s="9"/>
    </row>
    <row r="554">
      <c r="B554" s="9"/>
      <c r="C554" s="9"/>
      <c r="D554" s="9"/>
      <c r="E554" s="9"/>
      <c r="F554" s="9"/>
      <c r="G554" s="9"/>
    </row>
    <row r="555">
      <c r="B555" s="9"/>
      <c r="C555" s="9"/>
      <c r="D555" s="9"/>
      <c r="E555" s="9"/>
      <c r="F555" s="9"/>
      <c r="G555" s="9"/>
    </row>
    <row r="556">
      <c r="B556" s="9"/>
      <c r="C556" s="9"/>
      <c r="D556" s="9"/>
      <c r="E556" s="9"/>
      <c r="F556" s="9"/>
      <c r="G556" s="9"/>
    </row>
    <row r="557">
      <c r="B557" s="9"/>
      <c r="C557" s="9"/>
      <c r="D557" s="9"/>
      <c r="E557" s="9"/>
      <c r="F557" s="9"/>
      <c r="G557" s="9"/>
    </row>
    <row r="558">
      <c r="B558" s="9"/>
      <c r="C558" s="9"/>
      <c r="D558" s="9"/>
      <c r="E558" s="9"/>
      <c r="F558" s="9"/>
      <c r="G558" s="9"/>
    </row>
    <row r="559">
      <c r="B559" s="9"/>
      <c r="C559" s="9"/>
      <c r="D559" s="9"/>
      <c r="E559" s="9"/>
      <c r="F559" s="9"/>
      <c r="G559" s="9"/>
    </row>
    <row r="560">
      <c r="B560" s="9"/>
      <c r="C560" s="9"/>
      <c r="D560" s="9"/>
      <c r="E560" s="9"/>
      <c r="F560" s="9"/>
      <c r="G560" s="9"/>
    </row>
    <row r="561">
      <c r="B561" s="9"/>
      <c r="C561" s="9"/>
      <c r="D561" s="9"/>
      <c r="E561" s="9"/>
      <c r="F561" s="9"/>
      <c r="G561" s="9"/>
    </row>
    <row r="562">
      <c r="B562" s="9"/>
      <c r="C562" s="9"/>
      <c r="D562" s="9"/>
      <c r="E562" s="9"/>
      <c r="F562" s="9"/>
      <c r="G562" s="9"/>
    </row>
    <row r="563">
      <c r="B563" s="9"/>
      <c r="C563" s="9"/>
      <c r="D563" s="9"/>
      <c r="E563" s="9"/>
      <c r="F563" s="9"/>
      <c r="G563" s="9"/>
    </row>
    <row r="564">
      <c r="B564" s="9"/>
      <c r="C564" s="9"/>
      <c r="D564" s="9"/>
      <c r="E564" s="9"/>
      <c r="F564" s="9"/>
      <c r="G564" s="9"/>
    </row>
    <row r="565">
      <c r="B565" s="9"/>
      <c r="C565" s="9"/>
      <c r="D565" s="9"/>
      <c r="E565" s="9"/>
      <c r="F565" s="9"/>
      <c r="G565" s="9"/>
    </row>
    <row r="566">
      <c r="B566" s="9"/>
      <c r="C566" s="9"/>
      <c r="D566" s="9"/>
      <c r="E566" s="9"/>
      <c r="F566" s="9"/>
      <c r="G566" s="9"/>
    </row>
    <row r="567">
      <c r="B567" s="9"/>
      <c r="C567" s="9"/>
      <c r="D567" s="9"/>
      <c r="E567" s="9"/>
      <c r="F567" s="9"/>
      <c r="G567" s="9"/>
    </row>
    <row r="568">
      <c r="B568" s="9"/>
      <c r="C568" s="9"/>
      <c r="D568" s="9"/>
      <c r="E568" s="9"/>
      <c r="F568" s="9"/>
      <c r="G568" s="9"/>
    </row>
    <row r="569">
      <c r="B569" s="9"/>
      <c r="C569" s="9"/>
      <c r="D569" s="9"/>
      <c r="E569" s="9"/>
      <c r="F569" s="9"/>
      <c r="G569" s="9"/>
    </row>
    <row r="570">
      <c r="B570" s="9"/>
      <c r="C570" s="9"/>
      <c r="D570" s="9"/>
      <c r="E570" s="9"/>
      <c r="F570" s="9"/>
      <c r="G570" s="9"/>
    </row>
    <row r="571">
      <c r="B571" s="9"/>
      <c r="C571" s="9"/>
      <c r="D571" s="9"/>
      <c r="E571" s="9"/>
      <c r="F571" s="9"/>
      <c r="G571" s="9"/>
    </row>
    <row r="572">
      <c r="B572" s="9"/>
      <c r="C572" s="9"/>
      <c r="D572" s="9"/>
      <c r="E572" s="9"/>
      <c r="F572" s="9"/>
      <c r="G572" s="9"/>
    </row>
    <row r="573">
      <c r="B573" s="9"/>
      <c r="C573" s="9"/>
      <c r="D573" s="9"/>
      <c r="E573" s="9"/>
      <c r="F573" s="9"/>
      <c r="G573" s="9"/>
    </row>
    <row r="574">
      <c r="B574" s="9"/>
      <c r="C574" s="9"/>
      <c r="D574" s="9"/>
      <c r="E574" s="9"/>
      <c r="F574" s="9"/>
      <c r="G574" s="9"/>
    </row>
    <row r="575">
      <c r="B575" s="9"/>
      <c r="C575" s="9"/>
      <c r="D575" s="9"/>
      <c r="E575" s="9"/>
      <c r="F575" s="9"/>
      <c r="G575" s="9"/>
    </row>
    <row r="576">
      <c r="B576" s="9"/>
      <c r="C576" s="9"/>
      <c r="D576" s="9"/>
      <c r="E576" s="9"/>
      <c r="F576" s="9"/>
      <c r="G576" s="9"/>
    </row>
    <row r="577">
      <c r="B577" s="9"/>
      <c r="C577" s="9"/>
      <c r="D577" s="9"/>
      <c r="E577" s="9"/>
      <c r="F577" s="9"/>
      <c r="G577" s="9"/>
    </row>
    <row r="578">
      <c r="B578" s="9"/>
      <c r="C578" s="9"/>
      <c r="D578" s="9"/>
      <c r="E578" s="9"/>
      <c r="F578" s="9"/>
      <c r="G578" s="9"/>
    </row>
    <row r="579">
      <c r="B579" s="9"/>
      <c r="C579" s="9"/>
      <c r="D579" s="9"/>
      <c r="E579" s="9"/>
      <c r="F579" s="9"/>
      <c r="G579" s="9"/>
    </row>
    <row r="580">
      <c r="B580" s="9"/>
      <c r="C580" s="9"/>
      <c r="D580" s="9"/>
      <c r="E580" s="9"/>
      <c r="F580" s="9"/>
      <c r="G580" s="9"/>
    </row>
    <row r="581">
      <c r="B581" s="9"/>
      <c r="C581" s="9"/>
      <c r="D581" s="9"/>
      <c r="E581" s="9"/>
      <c r="F581" s="9"/>
      <c r="G581" s="9"/>
    </row>
    <row r="582">
      <c r="B582" s="9"/>
      <c r="C582" s="9"/>
      <c r="D582" s="9"/>
      <c r="E582" s="9"/>
      <c r="F582" s="9"/>
      <c r="G582" s="9"/>
    </row>
    <row r="583">
      <c r="B583" s="9"/>
      <c r="C583" s="9"/>
      <c r="D583" s="9"/>
      <c r="E583" s="9"/>
      <c r="F583" s="9"/>
      <c r="G583" s="9"/>
    </row>
    <row r="584">
      <c r="B584" s="9"/>
      <c r="C584" s="9"/>
      <c r="D584" s="9"/>
      <c r="E584" s="9"/>
      <c r="F584" s="9"/>
      <c r="G584" s="9"/>
    </row>
    <row r="585">
      <c r="B585" s="9"/>
      <c r="C585" s="9"/>
      <c r="D585" s="9"/>
      <c r="E585" s="9"/>
      <c r="F585" s="9"/>
      <c r="G585" s="9"/>
    </row>
    <row r="586">
      <c r="B586" s="9"/>
      <c r="C586" s="9"/>
      <c r="D586" s="9"/>
      <c r="E586" s="9"/>
      <c r="F586" s="9"/>
      <c r="G586" s="9"/>
    </row>
    <row r="587">
      <c r="B587" s="9"/>
      <c r="C587" s="9"/>
      <c r="D587" s="9"/>
      <c r="E587" s="9"/>
      <c r="F587" s="9"/>
      <c r="G587" s="9"/>
    </row>
    <row r="588">
      <c r="B588" s="9"/>
      <c r="C588" s="9"/>
      <c r="D588" s="9"/>
      <c r="E588" s="9"/>
      <c r="F588" s="9"/>
      <c r="G588" s="9"/>
    </row>
    <row r="589">
      <c r="B589" s="9"/>
      <c r="C589" s="9"/>
      <c r="D589" s="9"/>
      <c r="E589" s="9"/>
      <c r="F589" s="9"/>
      <c r="G589" s="9"/>
    </row>
    <row r="590">
      <c r="B590" s="9"/>
      <c r="C590" s="9"/>
      <c r="D590" s="9"/>
      <c r="E590" s="9"/>
      <c r="F590" s="9"/>
      <c r="G590" s="9"/>
    </row>
    <row r="591">
      <c r="B591" s="9"/>
      <c r="C591" s="9"/>
      <c r="D591" s="9"/>
      <c r="E591" s="9"/>
      <c r="F591" s="9"/>
      <c r="G591" s="9"/>
    </row>
    <row r="592">
      <c r="B592" s="9"/>
      <c r="C592" s="9"/>
      <c r="D592" s="9"/>
      <c r="E592" s="9"/>
      <c r="F592" s="9"/>
      <c r="G592" s="9"/>
    </row>
    <row r="593">
      <c r="B593" s="9"/>
      <c r="C593" s="9"/>
      <c r="D593" s="9"/>
      <c r="E593" s="9"/>
      <c r="F593" s="9"/>
      <c r="G593" s="9"/>
    </row>
    <row r="594">
      <c r="B594" s="9"/>
      <c r="C594" s="9"/>
      <c r="D594" s="9"/>
      <c r="E594" s="9"/>
      <c r="F594" s="9"/>
      <c r="G594" s="9"/>
    </row>
    <row r="595">
      <c r="B595" s="9"/>
      <c r="C595" s="9"/>
      <c r="D595" s="9"/>
      <c r="E595" s="9"/>
      <c r="F595" s="9"/>
      <c r="G595" s="9"/>
    </row>
    <row r="596">
      <c r="B596" s="9"/>
      <c r="C596" s="9"/>
      <c r="D596" s="9"/>
      <c r="E596" s="9"/>
      <c r="F596" s="9"/>
      <c r="G596" s="9"/>
    </row>
    <row r="597">
      <c r="B597" s="9"/>
      <c r="C597" s="9"/>
      <c r="D597" s="9"/>
      <c r="E597" s="9"/>
      <c r="F597" s="9"/>
      <c r="G597" s="9"/>
    </row>
    <row r="598">
      <c r="B598" s="9"/>
      <c r="C598" s="9"/>
      <c r="D598" s="9"/>
      <c r="E598" s="9"/>
      <c r="F598" s="9"/>
      <c r="G598" s="9"/>
    </row>
    <row r="599">
      <c r="B599" s="9"/>
      <c r="C599" s="9"/>
      <c r="D599" s="9"/>
      <c r="E599" s="9"/>
      <c r="F599" s="9"/>
      <c r="G599" s="9"/>
    </row>
    <row r="600">
      <c r="B600" s="9"/>
      <c r="C600" s="9"/>
      <c r="D600" s="9"/>
      <c r="E600" s="9"/>
      <c r="F600" s="9"/>
      <c r="G600" s="9"/>
    </row>
    <row r="601">
      <c r="B601" s="9"/>
      <c r="C601" s="9"/>
      <c r="D601" s="9"/>
      <c r="E601" s="9"/>
      <c r="F601" s="9"/>
      <c r="G601" s="9"/>
    </row>
    <row r="602">
      <c r="B602" s="9"/>
      <c r="C602" s="9"/>
      <c r="D602" s="9"/>
      <c r="E602" s="9"/>
      <c r="F602" s="9"/>
      <c r="G602" s="9"/>
    </row>
    <row r="603">
      <c r="B603" s="9"/>
      <c r="C603" s="9"/>
      <c r="D603" s="9"/>
      <c r="E603" s="9"/>
      <c r="F603" s="9"/>
      <c r="G603" s="9"/>
    </row>
    <row r="604">
      <c r="B604" s="9"/>
      <c r="C604" s="9"/>
      <c r="D604" s="9"/>
      <c r="E604" s="9"/>
      <c r="F604" s="9"/>
      <c r="G604" s="9"/>
    </row>
    <row r="605">
      <c r="B605" s="9"/>
      <c r="C605" s="9"/>
      <c r="D605" s="9"/>
      <c r="E605" s="9"/>
      <c r="F605" s="9"/>
      <c r="G605" s="9"/>
    </row>
    <row r="606">
      <c r="B606" s="9"/>
      <c r="C606" s="9"/>
      <c r="D606" s="9"/>
      <c r="E606" s="9"/>
      <c r="F606" s="9"/>
      <c r="G606" s="9"/>
    </row>
    <row r="607">
      <c r="B607" s="9"/>
      <c r="C607" s="9"/>
      <c r="D607" s="9"/>
      <c r="E607" s="9"/>
      <c r="F607" s="9"/>
      <c r="G607" s="9"/>
    </row>
    <row r="608">
      <c r="B608" s="9"/>
      <c r="C608" s="9"/>
      <c r="D608" s="9"/>
      <c r="E608" s="9"/>
      <c r="F608" s="9"/>
      <c r="G608" s="9"/>
    </row>
    <row r="609">
      <c r="B609" s="9"/>
      <c r="C609" s="9"/>
      <c r="D609" s="9"/>
      <c r="E609" s="9"/>
      <c r="F609" s="9"/>
      <c r="G609" s="9"/>
    </row>
    <row r="610">
      <c r="B610" s="9"/>
      <c r="C610" s="9"/>
      <c r="D610" s="9"/>
      <c r="E610" s="9"/>
      <c r="F610" s="9"/>
      <c r="G610" s="9"/>
    </row>
    <row r="611">
      <c r="B611" s="9"/>
      <c r="C611" s="9"/>
      <c r="D611" s="9"/>
      <c r="E611" s="9"/>
      <c r="F611" s="9"/>
      <c r="G611" s="9"/>
    </row>
    <row r="612">
      <c r="B612" s="9"/>
      <c r="C612" s="9"/>
      <c r="D612" s="9"/>
      <c r="E612" s="9"/>
      <c r="F612" s="9"/>
      <c r="G612" s="9"/>
    </row>
    <row r="613">
      <c r="B613" s="9"/>
      <c r="C613" s="9"/>
      <c r="D613" s="9"/>
      <c r="E613" s="9"/>
      <c r="F613" s="9"/>
      <c r="G613" s="9"/>
    </row>
    <row r="614">
      <c r="B614" s="9"/>
      <c r="C614" s="9"/>
      <c r="D614" s="9"/>
      <c r="E614" s="9"/>
      <c r="F614" s="9"/>
      <c r="G614" s="9"/>
    </row>
    <row r="615">
      <c r="B615" s="9"/>
      <c r="C615" s="9"/>
      <c r="D615" s="9"/>
      <c r="E615" s="9"/>
      <c r="F615" s="9"/>
      <c r="G615" s="9"/>
    </row>
    <row r="616">
      <c r="B616" s="9"/>
      <c r="C616" s="9"/>
      <c r="D616" s="9"/>
      <c r="E616" s="9"/>
      <c r="F616" s="9"/>
      <c r="G616" s="9"/>
    </row>
    <row r="617">
      <c r="B617" s="9"/>
      <c r="C617" s="9"/>
      <c r="D617" s="9"/>
      <c r="E617" s="9"/>
      <c r="F617" s="9"/>
      <c r="G617" s="9"/>
    </row>
    <row r="618">
      <c r="B618" s="9"/>
      <c r="C618" s="9"/>
      <c r="D618" s="9"/>
      <c r="E618" s="9"/>
      <c r="F618" s="9"/>
      <c r="G618" s="9"/>
    </row>
    <row r="619">
      <c r="B619" s="9"/>
      <c r="C619" s="9"/>
      <c r="D619" s="9"/>
      <c r="E619" s="9"/>
      <c r="F619" s="9"/>
      <c r="G619" s="9"/>
    </row>
    <row r="620">
      <c r="B620" s="9"/>
      <c r="C620" s="9"/>
      <c r="D620" s="9"/>
      <c r="E620" s="9"/>
      <c r="F620" s="9"/>
      <c r="G620" s="9"/>
    </row>
    <row r="621">
      <c r="B621" s="9"/>
      <c r="C621" s="9"/>
      <c r="D621" s="9"/>
      <c r="E621" s="9"/>
      <c r="F621" s="9"/>
      <c r="G621" s="9"/>
    </row>
    <row r="622">
      <c r="B622" s="9"/>
      <c r="C622" s="9"/>
      <c r="D622" s="9"/>
      <c r="E622" s="9"/>
      <c r="F622" s="9"/>
      <c r="G622" s="9"/>
    </row>
    <row r="623">
      <c r="B623" s="9"/>
      <c r="C623" s="9"/>
      <c r="D623" s="9"/>
      <c r="E623" s="9"/>
      <c r="F623" s="9"/>
      <c r="G623" s="9"/>
    </row>
    <row r="624">
      <c r="B624" s="9"/>
      <c r="C624" s="9"/>
      <c r="D624" s="9"/>
      <c r="E624" s="9"/>
      <c r="F624" s="9"/>
      <c r="G624" s="9"/>
    </row>
    <row r="625">
      <c r="B625" s="9"/>
      <c r="C625" s="9"/>
      <c r="D625" s="9"/>
      <c r="E625" s="9"/>
      <c r="F625" s="9"/>
      <c r="G625" s="9"/>
    </row>
    <row r="626">
      <c r="B626" s="9"/>
      <c r="C626" s="9"/>
      <c r="D626" s="9"/>
      <c r="E626" s="9"/>
      <c r="F626" s="9"/>
      <c r="G626" s="9"/>
    </row>
    <row r="627">
      <c r="B627" s="9"/>
      <c r="C627" s="9"/>
      <c r="D627" s="9"/>
      <c r="E627" s="9"/>
      <c r="F627" s="9"/>
      <c r="G627" s="9"/>
    </row>
    <row r="628">
      <c r="B628" s="9"/>
      <c r="C628" s="9"/>
      <c r="D628" s="9"/>
      <c r="E628" s="9"/>
      <c r="F628" s="9"/>
      <c r="G628" s="9"/>
    </row>
    <row r="629">
      <c r="B629" s="9"/>
      <c r="C629" s="9"/>
      <c r="D629" s="9"/>
      <c r="E629" s="9"/>
      <c r="F629" s="9"/>
      <c r="G629" s="9"/>
    </row>
    <row r="630">
      <c r="B630" s="9"/>
      <c r="C630" s="9"/>
      <c r="D630" s="9"/>
      <c r="E630" s="9"/>
      <c r="F630" s="9"/>
      <c r="G630" s="9"/>
    </row>
    <row r="631">
      <c r="B631" s="9"/>
      <c r="C631" s="9"/>
      <c r="D631" s="9"/>
      <c r="E631" s="9"/>
      <c r="F631" s="9"/>
      <c r="G631" s="9"/>
    </row>
    <row r="632">
      <c r="B632" s="9"/>
      <c r="C632" s="9"/>
      <c r="D632" s="9"/>
      <c r="E632" s="9"/>
      <c r="F632" s="9"/>
      <c r="G632" s="9"/>
    </row>
    <row r="633">
      <c r="B633" s="9"/>
      <c r="C633" s="9"/>
      <c r="D633" s="9"/>
      <c r="E633" s="9"/>
      <c r="F633" s="9"/>
      <c r="G633" s="9"/>
    </row>
    <row r="634">
      <c r="B634" s="9"/>
      <c r="C634" s="9"/>
      <c r="D634" s="9"/>
      <c r="E634" s="9"/>
      <c r="F634" s="9"/>
      <c r="G634" s="9"/>
    </row>
    <row r="635">
      <c r="B635" s="9"/>
      <c r="C635" s="9"/>
      <c r="D635" s="9"/>
      <c r="E635" s="9"/>
      <c r="F635" s="9"/>
      <c r="G635" s="9"/>
    </row>
    <row r="636">
      <c r="B636" s="9"/>
      <c r="C636" s="9"/>
      <c r="D636" s="9"/>
      <c r="E636" s="9"/>
      <c r="F636" s="9"/>
      <c r="G636" s="9"/>
    </row>
    <row r="637">
      <c r="B637" s="9"/>
      <c r="C637" s="9"/>
      <c r="D637" s="9"/>
      <c r="E637" s="9"/>
      <c r="F637" s="9"/>
      <c r="G637" s="9"/>
    </row>
    <row r="638">
      <c r="B638" s="9"/>
      <c r="C638" s="9"/>
      <c r="D638" s="9"/>
      <c r="E638" s="9"/>
      <c r="F638" s="9"/>
      <c r="G638" s="9"/>
    </row>
    <row r="639">
      <c r="B639" s="9"/>
      <c r="C639" s="9"/>
      <c r="D639" s="9"/>
      <c r="E639" s="9"/>
      <c r="F639" s="9"/>
      <c r="G639" s="9"/>
    </row>
    <row r="640">
      <c r="B640" s="9"/>
      <c r="C640" s="9"/>
      <c r="D640" s="9"/>
      <c r="E640" s="9"/>
      <c r="F640" s="9"/>
      <c r="G640" s="9"/>
    </row>
    <row r="641">
      <c r="B641" s="9"/>
      <c r="C641" s="9"/>
      <c r="D641" s="9"/>
      <c r="E641" s="9"/>
      <c r="F641" s="9"/>
      <c r="G641" s="9"/>
    </row>
    <row r="642">
      <c r="B642" s="9"/>
      <c r="C642" s="9"/>
      <c r="D642" s="9"/>
      <c r="E642" s="9"/>
      <c r="F642" s="9"/>
      <c r="G642" s="9"/>
    </row>
    <row r="643">
      <c r="B643" s="9"/>
      <c r="C643" s="9"/>
      <c r="D643" s="9"/>
      <c r="E643" s="9"/>
      <c r="F643" s="9"/>
      <c r="G643" s="9"/>
    </row>
    <row r="644">
      <c r="B644" s="9"/>
      <c r="C644" s="9"/>
      <c r="D644" s="9"/>
      <c r="E644" s="9"/>
      <c r="F644" s="9"/>
      <c r="G644" s="9"/>
    </row>
    <row r="645">
      <c r="B645" s="9"/>
      <c r="C645" s="9"/>
      <c r="D645" s="9"/>
      <c r="E645" s="9"/>
      <c r="F645" s="9"/>
      <c r="G645" s="9"/>
    </row>
    <row r="646">
      <c r="B646" s="9"/>
      <c r="C646" s="9"/>
      <c r="D646" s="9"/>
      <c r="E646" s="9"/>
      <c r="F646" s="9"/>
      <c r="G646" s="9"/>
    </row>
    <row r="647">
      <c r="B647" s="9"/>
      <c r="C647" s="9"/>
      <c r="D647" s="9"/>
      <c r="E647" s="9"/>
      <c r="F647" s="9"/>
      <c r="G647" s="9"/>
    </row>
    <row r="648">
      <c r="B648" s="9"/>
      <c r="C648" s="9"/>
      <c r="D648" s="9"/>
      <c r="E648" s="9"/>
      <c r="F648" s="9"/>
      <c r="G648" s="9"/>
    </row>
    <row r="649">
      <c r="B649" s="9"/>
      <c r="C649" s="9"/>
      <c r="D649" s="9"/>
      <c r="E649" s="9"/>
      <c r="F649" s="9"/>
      <c r="G649" s="9"/>
    </row>
    <row r="650">
      <c r="B650" s="9"/>
      <c r="C650" s="9"/>
      <c r="D650" s="9"/>
      <c r="E650" s="9"/>
      <c r="F650" s="9"/>
      <c r="G650" s="9"/>
    </row>
    <row r="651">
      <c r="B651" s="9"/>
      <c r="C651" s="9"/>
      <c r="D651" s="9"/>
      <c r="E651" s="9"/>
      <c r="F651" s="9"/>
      <c r="G651" s="9"/>
    </row>
    <row r="652">
      <c r="B652" s="9"/>
      <c r="C652" s="9"/>
      <c r="D652" s="9"/>
      <c r="E652" s="9"/>
      <c r="F652" s="9"/>
      <c r="G652" s="9"/>
    </row>
    <row r="653">
      <c r="B653" s="9"/>
      <c r="C653" s="9"/>
      <c r="D653" s="9"/>
      <c r="E653" s="9"/>
      <c r="F653" s="9"/>
      <c r="G653" s="9"/>
    </row>
    <row r="654">
      <c r="B654" s="9"/>
      <c r="C654" s="9"/>
      <c r="D654" s="9"/>
      <c r="E654" s="9"/>
      <c r="F654" s="9"/>
      <c r="G654" s="9"/>
    </row>
    <row r="655">
      <c r="B655" s="9"/>
      <c r="C655" s="9"/>
      <c r="D655" s="9"/>
      <c r="E655" s="9"/>
      <c r="F655" s="9"/>
      <c r="G655" s="9"/>
    </row>
    <row r="656">
      <c r="B656" s="9"/>
      <c r="C656" s="9"/>
      <c r="D656" s="9"/>
      <c r="E656" s="9"/>
      <c r="F656" s="9"/>
      <c r="G656" s="9"/>
    </row>
    <row r="657">
      <c r="B657" s="9"/>
      <c r="C657" s="9"/>
      <c r="D657" s="9"/>
      <c r="E657" s="9"/>
      <c r="F657" s="9"/>
      <c r="G657" s="9"/>
    </row>
    <row r="658">
      <c r="B658" s="9"/>
      <c r="C658" s="9"/>
      <c r="D658" s="9"/>
      <c r="E658" s="9"/>
      <c r="F658" s="9"/>
      <c r="G658" s="9"/>
    </row>
    <row r="659">
      <c r="B659" s="9"/>
      <c r="C659" s="9"/>
      <c r="D659" s="9"/>
      <c r="E659" s="9"/>
      <c r="F659" s="9"/>
      <c r="G659" s="9"/>
    </row>
    <row r="660">
      <c r="B660" s="9"/>
      <c r="C660" s="9"/>
      <c r="D660" s="9"/>
      <c r="E660" s="9"/>
      <c r="F660" s="9"/>
      <c r="G660" s="9"/>
    </row>
    <row r="661">
      <c r="B661" s="9"/>
      <c r="C661" s="9"/>
      <c r="D661" s="9"/>
      <c r="E661" s="9"/>
      <c r="F661" s="9"/>
      <c r="G661" s="9"/>
    </row>
    <row r="662">
      <c r="B662" s="9"/>
      <c r="C662" s="9"/>
      <c r="D662" s="9"/>
      <c r="E662" s="9"/>
      <c r="F662" s="9"/>
      <c r="G662" s="9"/>
    </row>
    <row r="663">
      <c r="B663" s="9"/>
      <c r="C663" s="9"/>
      <c r="D663" s="9"/>
      <c r="E663" s="9"/>
      <c r="F663" s="9"/>
      <c r="G663" s="9"/>
    </row>
    <row r="664">
      <c r="B664" s="9"/>
      <c r="C664" s="9"/>
      <c r="D664" s="9"/>
      <c r="E664" s="9"/>
      <c r="F664" s="9"/>
      <c r="G664" s="9"/>
    </row>
    <row r="665">
      <c r="B665" s="9"/>
      <c r="C665" s="9"/>
      <c r="D665" s="9"/>
      <c r="E665" s="9"/>
      <c r="F665" s="9"/>
      <c r="G665" s="9"/>
    </row>
    <row r="666">
      <c r="B666" s="9"/>
      <c r="C666" s="9"/>
      <c r="D666" s="9"/>
      <c r="E666" s="9"/>
      <c r="F666" s="9"/>
      <c r="G666" s="9"/>
    </row>
    <row r="667">
      <c r="B667" s="9"/>
      <c r="C667" s="9"/>
      <c r="D667" s="9"/>
      <c r="E667" s="9"/>
      <c r="F667" s="9"/>
      <c r="G667" s="9"/>
    </row>
    <row r="668">
      <c r="B668" s="9"/>
      <c r="C668" s="9"/>
      <c r="D668" s="9"/>
      <c r="E668" s="9"/>
      <c r="F668" s="9"/>
      <c r="G668" s="9"/>
    </row>
    <row r="669">
      <c r="B669" s="9"/>
      <c r="C669" s="9"/>
      <c r="D669" s="9"/>
      <c r="E669" s="9"/>
      <c r="F669" s="9"/>
      <c r="G669" s="9"/>
    </row>
    <row r="670">
      <c r="B670" s="9"/>
      <c r="C670" s="9"/>
      <c r="D670" s="9"/>
      <c r="E670" s="9"/>
      <c r="F670" s="9"/>
      <c r="G670" s="9"/>
    </row>
    <row r="671">
      <c r="B671" s="9"/>
      <c r="C671" s="9"/>
      <c r="D671" s="9"/>
      <c r="E671" s="9"/>
      <c r="F671" s="9"/>
      <c r="G671" s="9"/>
    </row>
    <row r="672">
      <c r="B672" s="9"/>
      <c r="C672" s="9"/>
      <c r="D672" s="9"/>
      <c r="E672" s="9"/>
      <c r="F672" s="9"/>
      <c r="G672" s="9"/>
    </row>
    <row r="673">
      <c r="B673" s="9"/>
      <c r="C673" s="9"/>
      <c r="D673" s="9"/>
      <c r="E673" s="9"/>
      <c r="F673" s="9"/>
      <c r="G673" s="9"/>
    </row>
    <row r="674">
      <c r="B674" s="9"/>
      <c r="C674" s="9"/>
      <c r="D674" s="9"/>
      <c r="E674" s="9"/>
      <c r="F674" s="9"/>
      <c r="G674" s="9"/>
    </row>
    <row r="675">
      <c r="B675" s="9"/>
      <c r="C675" s="9"/>
      <c r="D675" s="9"/>
      <c r="E675" s="9"/>
      <c r="F675" s="9"/>
      <c r="G675" s="9"/>
    </row>
    <row r="676">
      <c r="B676" s="9"/>
      <c r="C676" s="9"/>
      <c r="D676" s="9"/>
      <c r="E676" s="9"/>
      <c r="F676" s="9"/>
      <c r="G676" s="9"/>
    </row>
    <row r="677">
      <c r="B677" s="9"/>
      <c r="C677" s="9"/>
      <c r="D677" s="9"/>
      <c r="E677" s="9"/>
      <c r="F677" s="9"/>
      <c r="G677" s="9"/>
    </row>
    <row r="678">
      <c r="B678" s="9"/>
      <c r="C678" s="9"/>
      <c r="D678" s="9"/>
      <c r="E678" s="9"/>
      <c r="F678" s="9"/>
      <c r="G678" s="9"/>
    </row>
    <row r="679">
      <c r="B679" s="9"/>
      <c r="C679" s="9"/>
      <c r="D679" s="9"/>
      <c r="E679" s="9"/>
      <c r="F679" s="9"/>
      <c r="G679" s="9"/>
    </row>
    <row r="680">
      <c r="B680" s="9"/>
      <c r="C680" s="9"/>
      <c r="D680" s="9"/>
      <c r="E680" s="9"/>
      <c r="F680" s="9"/>
      <c r="G680" s="9"/>
    </row>
    <row r="681">
      <c r="B681" s="9"/>
      <c r="C681" s="9"/>
      <c r="D681" s="9"/>
      <c r="E681" s="9"/>
      <c r="F681" s="9"/>
      <c r="G681" s="9"/>
    </row>
    <row r="682">
      <c r="B682" s="9"/>
      <c r="C682" s="9"/>
      <c r="D682" s="9"/>
      <c r="E682" s="9"/>
      <c r="F682" s="9"/>
      <c r="G682" s="9"/>
    </row>
    <row r="683">
      <c r="B683" s="9"/>
      <c r="C683" s="9"/>
      <c r="D683" s="9"/>
      <c r="E683" s="9"/>
      <c r="F683" s="9"/>
      <c r="G683" s="9"/>
    </row>
    <row r="684">
      <c r="B684" s="9"/>
      <c r="C684" s="9"/>
      <c r="D684" s="9"/>
      <c r="E684" s="9"/>
      <c r="F684" s="9"/>
      <c r="G684" s="9"/>
    </row>
    <row r="685">
      <c r="B685" s="9"/>
      <c r="C685" s="9"/>
      <c r="D685" s="9"/>
      <c r="E685" s="9"/>
      <c r="F685" s="9"/>
      <c r="G685" s="9"/>
    </row>
    <row r="686">
      <c r="B686" s="9"/>
      <c r="C686" s="9"/>
      <c r="D686" s="9"/>
      <c r="E686" s="9"/>
      <c r="F686" s="9"/>
      <c r="G686" s="9"/>
    </row>
    <row r="687">
      <c r="B687" s="9"/>
      <c r="C687" s="9"/>
      <c r="D687" s="9"/>
      <c r="E687" s="9"/>
      <c r="F687" s="9"/>
      <c r="G687" s="9"/>
    </row>
    <row r="688">
      <c r="B688" s="9"/>
      <c r="C688" s="9"/>
      <c r="D688" s="9"/>
      <c r="E688" s="9"/>
      <c r="F688" s="9"/>
      <c r="G688" s="9"/>
    </row>
    <row r="689">
      <c r="B689" s="9"/>
      <c r="C689" s="9"/>
      <c r="D689" s="9"/>
      <c r="E689" s="9"/>
      <c r="F689" s="9"/>
      <c r="G689" s="9"/>
    </row>
    <row r="690">
      <c r="B690" s="9"/>
      <c r="C690" s="9"/>
      <c r="D690" s="9"/>
      <c r="E690" s="9"/>
      <c r="F690" s="9"/>
      <c r="G690" s="9"/>
    </row>
    <row r="691">
      <c r="B691" s="9"/>
      <c r="C691" s="9"/>
      <c r="D691" s="9"/>
      <c r="E691" s="9"/>
      <c r="F691" s="9"/>
      <c r="G691" s="9"/>
    </row>
    <row r="692">
      <c r="B692" s="9"/>
      <c r="C692" s="9"/>
      <c r="D692" s="9"/>
      <c r="E692" s="9"/>
      <c r="F692" s="9"/>
      <c r="G692" s="9"/>
    </row>
    <row r="693">
      <c r="B693" s="9"/>
      <c r="C693" s="9"/>
      <c r="D693" s="9"/>
      <c r="E693" s="9"/>
      <c r="F693" s="9"/>
      <c r="G693" s="9"/>
    </row>
    <row r="694">
      <c r="B694" s="9"/>
      <c r="C694" s="9"/>
      <c r="D694" s="9"/>
      <c r="E694" s="9"/>
      <c r="F694" s="9"/>
      <c r="G694" s="9"/>
    </row>
    <row r="695">
      <c r="B695" s="9"/>
      <c r="C695" s="9"/>
      <c r="D695" s="9"/>
      <c r="E695" s="9"/>
      <c r="F695" s="9"/>
      <c r="G695" s="9"/>
    </row>
    <row r="696">
      <c r="B696" s="9"/>
      <c r="C696" s="9"/>
      <c r="D696" s="9"/>
      <c r="E696" s="9"/>
      <c r="F696" s="9"/>
      <c r="G696" s="9"/>
    </row>
    <row r="697">
      <c r="B697" s="9"/>
      <c r="C697" s="9"/>
      <c r="D697" s="9"/>
      <c r="E697" s="9"/>
      <c r="F697" s="9"/>
      <c r="G697" s="9"/>
    </row>
    <row r="698">
      <c r="B698" s="9"/>
      <c r="C698" s="9"/>
      <c r="D698" s="9"/>
      <c r="E698" s="9"/>
      <c r="F698" s="9"/>
      <c r="G698" s="9"/>
    </row>
    <row r="699">
      <c r="B699" s="9"/>
      <c r="C699" s="9"/>
      <c r="D699" s="9"/>
      <c r="E699" s="9"/>
      <c r="F699" s="9"/>
      <c r="G699" s="9"/>
    </row>
    <row r="700">
      <c r="B700" s="9"/>
      <c r="C700" s="9"/>
      <c r="D700" s="9"/>
      <c r="E700" s="9"/>
      <c r="F700" s="9"/>
      <c r="G700" s="9"/>
    </row>
    <row r="701">
      <c r="B701" s="9"/>
      <c r="C701" s="9"/>
      <c r="D701" s="9"/>
      <c r="E701" s="9"/>
      <c r="F701" s="9"/>
      <c r="G701" s="9"/>
    </row>
    <row r="702">
      <c r="B702" s="9"/>
      <c r="C702" s="9"/>
      <c r="D702" s="9"/>
      <c r="E702" s="9"/>
      <c r="F702" s="9"/>
      <c r="G702" s="9"/>
    </row>
    <row r="703">
      <c r="B703" s="9"/>
      <c r="C703" s="9"/>
      <c r="D703" s="9"/>
      <c r="E703" s="9"/>
      <c r="F703" s="9"/>
      <c r="G703" s="9"/>
    </row>
    <row r="704">
      <c r="B704" s="9"/>
      <c r="C704" s="9"/>
      <c r="D704" s="9"/>
      <c r="E704" s="9"/>
      <c r="F704" s="9"/>
      <c r="G704" s="9"/>
    </row>
    <row r="705">
      <c r="B705" s="9"/>
      <c r="C705" s="9"/>
      <c r="D705" s="9"/>
      <c r="E705" s="9"/>
      <c r="F705" s="9"/>
      <c r="G705" s="9"/>
    </row>
    <row r="706">
      <c r="B706" s="9"/>
      <c r="C706" s="9"/>
      <c r="D706" s="9"/>
      <c r="E706" s="9"/>
      <c r="F706" s="9"/>
      <c r="G706" s="9"/>
    </row>
    <row r="707">
      <c r="B707" s="9"/>
      <c r="C707" s="9"/>
      <c r="D707" s="9"/>
      <c r="E707" s="9"/>
      <c r="F707" s="9"/>
      <c r="G707" s="9"/>
    </row>
    <row r="708">
      <c r="B708" s="9"/>
      <c r="C708" s="9"/>
      <c r="D708" s="9"/>
      <c r="E708" s="9"/>
      <c r="F708" s="9"/>
      <c r="G708" s="9"/>
    </row>
    <row r="709">
      <c r="B709" s="9"/>
      <c r="C709" s="9"/>
      <c r="D709" s="9"/>
      <c r="E709" s="9"/>
      <c r="F709" s="9"/>
      <c r="G709" s="9"/>
    </row>
    <row r="710">
      <c r="B710" s="9"/>
      <c r="C710" s="9"/>
      <c r="D710" s="9"/>
      <c r="E710" s="9"/>
      <c r="F710" s="9"/>
      <c r="G710" s="9"/>
    </row>
    <row r="711">
      <c r="B711" s="9"/>
      <c r="C711" s="9"/>
      <c r="D711" s="9"/>
      <c r="E711" s="9"/>
      <c r="F711" s="9"/>
      <c r="G711" s="9"/>
    </row>
    <row r="712">
      <c r="B712" s="9"/>
      <c r="C712" s="9"/>
      <c r="D712" s="9"/>
      <c r="E712" s="9"/>
      <c r="F712" s="9"/>
      <c r="G712" s="9"/>
    </row>
    <row r="713">
      <c r="B713" s="9"/>
      <c r="C713" s="9"/>
      <c r="D713" s="9"/>
      <c r="E713" s="9"/>
      <c r="F713" s="9"/>
      <c r="G713" s="9"/>
    </row>
    <row r="714">
      <c r="B714" s="9"/>
      <c r="C714" s="9"/>
      <c r="D714" s="9"/>
      <c r="E714" s="9"/>
      <c r="F714" s="9"/>
      <c r="G714" s="9"/>
    </row>
    <row r="715">
      <c r="B715" s="9"/>
      <c r="C715" s="9"/>
      <c r="D715" s="9"/>
      <c r="E715" s="9"/>
      <c r="F715" s="9"/>
      <c r="G715" s="9"/>
    </row>
    <row r="716">
      <c r="B716" s="9"/>
      <c r="C716" s="9"/>
      <c r="D716" s="9"/>
      <c r="E716" s="9"/>
      <c r="F716" s="9"/>
      <c r="G716" s="9"/>
    </row>
    <row r="717">
      <c r="B717" s="9"/>
      <c r="C717" s="9"/>
      <c r="D717" s="9"/>
      <c r="E717" s="9"/>
      <c r="F717" s="9"/>
      <c r="G717" s="9"/>
    </row>
    <row r="718">
      <c r="B718" s="9"/>
      <c r="C718" s="9"/>
      <c r="D718" s="9"/>
      <c r="E718" s="9"/>
      <c r="F718" s="9"/>
      <c r="G718" s="9"/>
    </row>
    <row r="719">
      <c r="B719" s="9"/>
      <c r="C719" s="9"/>
      <c r="D719" s="9"/>
      <c r="E719" s="9"/>
      <c r="F719" s="9"/>
      <c r="G719" s="9"/>
    </row>
    <row r="720">
      <c r="B720" s="9"/>
      <c r="C720" s="9"/>
      <c r="D720" s="9"/>
      <c r="E720" s="9"/>
      <c r="F720" s="9"/>
      <c r="G720" s="9"/>
    </row>
    <row r="721">
      <c r="B721" s="9"/>
      <c r="C721" s="9"/>
      <c r="D721" s="9"/>
      <c r="E721" s="9"/>
      <c r="F721" s="9"/>
      <c r="G721" s="9"/>
    </row>
    <row r="722">
      <c r="B722" s="9"/>
      <c r="C722" s="9"/>
      <c r="D722" s="9"/>
      <c r="E722" s="9"/>
      <c r="F722" s="9"/>
      <c r="G722" s="9"/>
    </row>
    <row r="723">
      <c r="B723" s="9"/>
      <c r="C723" s="9"/>
      <c r="D723" s="9"/>
      <c r="E723" s="9"/>
      <c r="F723" s="9"/>
      <c r="G723" s="9"/>
    </row>
    <row r="724">
      <c r="B724" s="9"/>
      <c r="C724" s="9"/>
      <c r="D724" s="9"/>
      <c r="E724" s="9"/>
      <c r="F724" s="9"/>
      <c r="G724" s="9"/>
    </row>
    <row r="725">
      <c r="B725" s="9"/>
      <c r="C725" s="9"/>
      <c r="D725" s="9"/>
      <c r="E725" s="9"/>
      <c r="F725" s="9"/>
      <c r="G725" s="9"/>
    </row>
    <row r="726">
      <c r="B726" s="9"/>
      <c r="C726" s="9"/>
      <c r="D726" s="9"/>
      <c r="E726" s="9"/>
      <c r="F726" s="9"/>
      <c r="G726" s="9"/>
    </row>
    <row r="727">
      <c r="B727" s="9"/>
      <c r="C727" s="9"/>
      <c r="D727" s="9"/>
      <c r="E727" s="9"/>
      <c r="F727" s="9"/>
      <c r="G727" s="9"/>
    </row>
    <row r="728">
      <c r="B728" s="9"/>
      <c r="C728" s="9"/>
      <c r="D728" s="9"/>
      <c r="E728" s="9"/>
      <c r="F728" s="9"/>
      <c r="G728" s="9"/>
    </row>
    <row r="729">
      <c r="B729" s="9"/>
      <c r="C729" s="9"/>
      <c r="D729" s="9"/>
      <c r="E729" s="9"/>
      <c r="F729" s="9"/>
      <c r="G729" s="9"/>
    </row>
    <row r="730">
      <c r="B730" s="9"/>
      <c r="C730" s="9"/>
      <c r="D730" s="9"/>
      <c r="E730" s="9"/>
      <c r="F730" s="9"/>
      <c r="G730" s="9"/>
    </row>
    <row r="731">
      <c r="B731" s="9"/>
      <c r="C731" s="9"/>
      <c r="D731" s="9"/>
      <c r="E731" s="9"/>
      <c r="F731" s="9"/>
      <c r="G731" s="9"/>
    </row>
    <row r="732">
      <c r="B732" s="9"/>
      <c r="C732" s="9"/>
      <c r="D732" s="9"/>
      <c r="E732" s="9"/>
      <c r="F732" s="9"/>
      <c r="G732" s="9"/>
    </row>
    <row r="733">
      <c r="B733" s="9"/>
      <c r="C733" s="9"/>
      <c r="D733" s="9"/>
      <c r="E733" s="9"/>
      <c r="F733" s="9"/>
      <c r="G733" s="9"/>
    </row>
    <row r="734">
      <c r="B734" s="9"/>
      <c r="C734" s="9"/>
      <c r="D734" s="9"/>
      <c r="E734" s="9"/>
      <c r="F734" s="9"/>
      <c r="G734" s="9"/>
    </row>
    <row r="735">
      <c r="B735" s="9"/>
      <c r="C735" s="9"/>
      <c r="D735" s="9"/>
      <c r="E735" s="9"/>
      <c r="F735" s="9"/>
      <c r="G735" s="9"/>
    </row>
    <row r="736">
      <c r="B736" s="9"/>
      <c r="C736" s="9"/>
      <c r="D736" s="9"/>
      <c r="E736" s="9"/>
      <c r="F736" s="9"/>
      <c r="G736" s="9"/>
    </row>
    <row r="737">
      <c r="B737" s="9"/>
      <c r="C737" s="9"/>
      <c r="D737" s="9"/>
      <c r="E737" s="9"/>
      <c r="F737" s="9"/>
      <c r="G737" s="9"/>
    </row>
    <row r="738">
      <c r="B738" s="9"/>
      <c r="C738" s="9"/>
      <c r="D738" s="9"/>
      <c r="E738" s="9"/>
      <c r="F738" s="9"/>
      <c r="G738" s="9"/>
    </row>
    <row r="739">
      <c r="B739" s="9"/>
      <c r="C739" s="9"/>
      <c r="D739" s="9"/>
      <c r="E739" s="9"/>
      <c r="F739" s="9"/>
      <c r="G739" s="9"/>
    </row>
    <row r="740">
      <c r="B740" s="9"/>
      <c r="C740" s="9"/>
      <c r="D740" s="9"/>
      <c r="E740" s="9"/>
      <c r="F740" s="9"/>
      <c r="G740" s="9"/>
    </row>
    <row r="741">
      <c r="B741" s="9"/>
      <c r="C741" s="9"/>
      <c r="D741" s="9"/>
      <c r="E741" s="9"/>
      <c r="F741" s="9"/>
      <c r="G741" s="9"/>
    </row>
    <row r="742">
      <c r="B742" s="9"/>
      <c r="C742" s="9"/>
      <c r="D742" s="9"/>
      <c r="E742" s="9"/>
      <c r="F742" s="9"/>
      <c r="G742" s="9"/>
    </row>
    <row r="743">
      <c r="B743" s="9"/>
      <c r="C743" s="9"/>
      <c r="D743" s="9"/>
      <c r="E743" s="9"/>
      <c r="F743" s="9"/>
      <c r="G743" s="9"/>
    </row>
    <row r="744">
      <c r="B744" s="9"/>
      <c r="C744" s="9"/>
      <c r="D744" s="9"/>
      <c r="E744" s="9"/>
      <c r="F744" s="9"/>
      <c r="G744" s="9"/>
    </row>
    <row r="745">
      <c r="B745" s="9"/>
      <c r="C745" s="9"/>
      <c r="D745" s="9"/>
      <c r="E745" s="9"/>
      <c r="F745" s="9"/>
      <c r="G745" s="9"/>
    </row>
    <row r="746">
      <c r="B746" s="9"/>
      <c r="C746" s="9"/>
      <c r="D746" s="9"/>
      <c r="E746" s="9"/>
      <c r="F746" s="9"/>
      <c r="G746" s="9"/>
    </row>
    <row r="747">
      <c r="B747" s="9"/>
      <c r="C747" s="9"/>
      <c r="D747" s="9"/>
      <c r="E747" s="9"/>
      <c r="F747" s="9"/>
      <c r="G747" s="9"/>
    </row>
    <row r="748">
      <c r="B748" s="9"/>
      <c r="C748" s="9"/>
      <c r="D748" s="9"/>
      <c r="E748" s="9"/>
      <c r="F748" s="9"/>
      <c r="G748" s="9"/>
    </row>
    <row r="749">
      <c r="B749" s="9"/>
      <c r="C749" s="9"/>
      <c r="D749" s="9"/>
      <c r="E749" s="9"/>
      <c r="F749" s="9"/>
      <c r="G749" s="9"/>
    </row>
    <row r="750">
      <c r="B750" s="9"/>
      <c r="C750" s="9"/>
      <c r="D750" s="9"/>
      <c r="E750" s="9"/>
      <c r="F750" s="9"/>
      <c r="G750" s="9"/>
    </row>
    <row r="751">
      <c r="B751" s="9"/>
      <c r="C751" s="9"/>
      <c r="D751" s="9"/>
      <c r="E751" s="9"/>
      <c r="F751" s="9"/>
      <c r="G751" s="9"/>
    </row>
    <row r="752">
      <c r="B752" s="9"/>
      <c r="C752" s="9"/>
      <c r="D752" s="9"/>
      <c r="E752" s="9"/>
      <c r="F752" s="9"/>
      <c r="G752" s="9"/>
    </row>
    <row r="753">
      <c r="B753" s="9"/>
      <c r="C753" s="9"/>
      <c r="D753" s="9"/>
      <c r="E753" s="9"/>
      <c r="F753" s="9"/>
      <c r="G753" s="9"/>
    </row>
    <row r="754">
      <c r="B754" s="9"/>
      <c r="C754" s="9"/>
      <c r="D754" s="9"/>
      <c r="E754" s="9"/>
      <c r="F754" s="9"/>
      <c r="G754" s="9"/>
    </row>
    <row r="755">
      <c r="B755" s="9"/>
      <c r="C755" s="9"/>
      <c r="D755" s="9"/>
      <c r="E755" s="9"/>
      <c r="F755" s="9"/>
      <c r="G755" s="9"/>
    </row>
    <row r="756">
      <c r="B756" s="9"/>
      <c r="C756" s="9"/>
      <c r="D756" s="9"/>
      <c r="E756" s="9"/>
      <c r="F756" s="9"/>
      <c r="G756" s="9"/>
    </row>
    <row r="757">
      <c r="B757" s="9"/>
      <c r="C757" s="9"/>
      <c r="D757" s="9"/>
      <c r="E757" s="9"/>
      <c r="F757" s="9"/>
      <c r="G757" s="9"/>
    </row>
    <row r="758">
      <c r="B758" s="9"/>
      <c r="C758" s="9"/>
      <c r="D758" s="9"/>
      <c r="E758" s="9"/>
      <c r="F758" s="9"/>
      <c r="G758" s="9"/>
    </row>
    <row r="759">
      <c r="B759" s="9"/>
      <c r="C759" s="9"/>
      <c r="D759" s="9"/>
      <c r="E759" s="9"/>
      <c r="F759" s="9"/>
      <c r="G759" s="9"/>
    </row>
    <row r="760">
      <c r="B760" s="9"/>
      <c r="C760" s="9"/>
      <c r="D760" s="9"/>
      <c r="E760" s="9"/>
      <c r="F760" s="9"/>
      <c r="G760" s="9"/>
    </row>
    <row r="761">
      <c r="B761" s="9"/>
      <c r="C761" s="9"/>
      <c r="D761" s="9"/>
      <c r="E761" s="9"/>
      <c r="F761" s="9"/>
      <c r="G761" s="9"/>
    </row>
    <row r="762">
      <c r="B762" s="9"/>
      <c r="C762" s="9"/>
      <c r="D762" s="9"/>
      <c r="E762" s="9"/>
      <c r="F762" s="9"/>
      <c r="G762" s="9"/>
    </row>
    <row r="763">
      <c r="B763" s="9"/>
      <c r="C763" s="9"/>
      <c r="D763" s="9"/>
      <c r="E763" s="9"/>
      <c r="F763" s="9"/>
      <c r="G763" s="9"/>
    </row>
    <row r="764">
      <c r="B764" s="9"/>
      <c r="C764" s="9"/>
      <c r="D764" s="9"/>
      <c r="E764" s="9"/>
      <c r="F764" s="9"/>
      <c r="G764" s="9"/>
    </row>
    <row r="765">
      <c r="B765" s="9"/>
      <c r="C765" s="9"/>
      <c r="D765" s="9"/>
      <c r="E765" s="9"/>
      <c r="F765" s="9"/>
      <c r="G765" s="9"/>
    </row>
    <row r="766">
      <c r="B766" s="9"/>
      <c r="C766" s="9"/>
      <c r="D766" s="9"/>
      <c r="E766" s="9"/>
      <c r="F766" s="9"/>
      <c r="G766" s="9"/>
    </row>
    <row r="767">
      <c r="B767" s="9"/>
      <c r="C767" s="9"/>
      <c r="D767" s="9"/>
      <c r="E767" s="9"/>
      <c r="F767" s="9"/>
      <c r="G767" s="9"/>
    </row>
    <row r="768">
      <c r="B768" s="9"/>
      <c r="C768" s="9"/>
      <c r="D768" s="9"/>
      <c r="E768" s="9"/>
      <c r="F768" s="9"/>
      <c r="G768" s="9"/>
    </row>
    <row r="769">
      <c r="B769" s="9"/>
      <c r="C769" s="9"/>
      <c r="D769" s="9"/>
      <c r="E769" s="9"/>
      <c r="F769" s="9"/>
      <c r="G769" s="9"/>
    </row>
    <row r="770">
      <c r="B770" s="9"/>
      <c r="C770" s="9"/>
      <c r="D770" s="9"/>
      <c r="E770" s="9"/>
      <c r="F770" s="9"/>
      <c r="G770" s="9"/>
    </row>
    <row r="771">
      <c r="B771" s="9"/>
      <c r="C771" s="9"/>
      <c r="D771" s="9"/>
      <c r="E771" s="9"/>
      <c r="F771" s="9"/>
      <c r="G771" s="9"/>
    </row>
    <row r="772">
      <c r="B772" s="9"/>
      <c r="C772" s="9"/>
      <c r="D772" s="9"/>
      <c r="E772" s="9"/>
      <c r="F772" s="9"/>
      <c r="G772" s="9"/>
    </row>
    <row r="773">
      <c r="B773" s="9"/>
      <c r="C773" s="9"/>
      <c r="D773" s="9"/>
      <c r="E773" s="9"/>
      <c r="F773" s="9"/>
      <c r="G773" s="9"/>
    </row>
    <row r="774">
      <c r="B774" s="9"/>
      <c r="C774" s="9"/>
      <c r="D774" s="9"/>
      <c r="E774" s="9"/>
      <c r="F774" s="9"/>
      <c r="G774" s="9"/>
    </row>
    <row r="775">
      <c r="B775" s="9"/>
      <c r="C775" s="9"/>
      <c r="D775" s="9"/>
      <c r="E775" s="9"/>
      <c r="F775" s="9"/>
      <c r="G775" s="9"/>
    </row>
    <row r="776">
      <c r="B776" s="9"/>
      <c r="C776" s="9"/>
      <c r="D776" s="9"/>
      <c r="E776" s="9"/>
      <c r="F776" s="9"/>
      <c r="G776" s="9"/>
    </row>
    <row r="777">
      <c r="B777" s="9"/>
      <c r="C777" s="9"/>
      <c r="D777" s="9"/>
      <c r="E777" s="9"/>
      <c r="F777" s="9"/>
      <c r="G777" s="9"/>
    </row>
    <row r="778">
      <c r="B778" s="9"/>
      <c r="C778" s="9"/>
      <c r="D778" s="9"/>
      <c r="E778" s="9"/>
      <c r="F778" s="9"/>
      <c r="G778" s="9"/>
    </row>
    <row r="779">
      <c r="B779" s="9"/>
      <c r="C779" s="9"/>
      <c r="D779" s="9"/>
      <c r="E779" s="9"/>
      <c r="F779" s="9"/>
      <c r="G779" s="9"/>
    </row>
    <row r="780">
      <c r="B780" s="9"/>
      <c r="C780" s="9"/>
      <c r="D780" s="9"/>
      <c r="E780" s="9"/>
      <c r="F780" s="9"/>
      <c r="G780" s="9"/>
    </row>
    <row r="781">
      <c r="B781" s="9"/>
      <c r="C781" s="9"/>
      <c r="D781" s="9"/>
      <c r="E781" s="9"/>
      <c r="F781" s="9"/>
      <c r="G781" s="9"/>
    </row>
    <row r="782">
      <c r="B782" s="9"/>
      <c r="C782" s="9"/>
      <c r="D782" s="9"/>
      <c r="E782" s="9"/>
      <c r="F782" s="9"/>
      <c r="G782" s="9"/>
    </row>
    <row r="783">
      <c r="B783" s="9"/>
      <c r="C783" s="9"/>
      <c r="D783" s="9"/>
      <c r="E783" s="9"/>
      <c r="F783" s="9"/>
      <c r="G783" s="9"/>
    </row>
    <row r="784">
      <c r="B784" s="9"/>
      <c r="C784" s="9"/>
      <c r="D784" s="9"/>
      <c r="E784" s="9"/>
      <c r="F784" s="9"/>
      <c r="G784" s="9"/>
    </row>
    <row r="785">
      <c r="B785" s="9"/>
      <c r="C785" s="9"/>
      <c r="D785" s="9"/>
      <c r="E785" s="9"/>
      <c r="F785" s="9"/>
      <c r="G785" s="9"/>
    </row>
    <row r="786">
      <c r="B786" s="9"/>
      <c r="C786" s="9"/>
      <c r="D786" s="9"/>
      <c r="E786" s="9"/>
      <c r="F786" s="9"/>
      <c r="G786" s="9"/>
    </row>
    <row r="787">
      <c r="B787" s="9"/>
      <c r="C787" s="9"/>
      <c r="D787" s="9"/>
      <c r="E787" s="9"/>
      <c r="F787" s="9"/>
      <c r="G787" s="9"/>
    </row>
    <row r="788">
      <c r="B788" s="9"/>
      <c r="C788" s="9"/>
      <c r="D788" s="9"/>
      <c r="E788" s="9"/>
      <c r="F788" s="9"/>
      <c r="G788" s="9"/>
    </row>
    <row r="789">
      <c r="B789" s="9"/>
      <c r="C789" s="9"/>
      <c r="D789" s="9"/>
      <c r="E789" s="9"/>
      <c r="F789" s="9"/>
      <c r="G789" s="9"/>
    </row>
    <row r="790">
      <c r="B790" s="9"/>
      <c r="C790" s="9"/>
      <c r="D790" s="9"/>
      <c r="E790" s="9"/>
      <c r="F790" s="9"/>
      <c r="G790" s="9"/>
    </row>
    <row r="791">
      <c r="B791" s="9"/>
      <c r="C791" s="9"/>
      <c r="D791" s="9"/>
      <c r="E791" s="9"/>
      <c r="F791" s="9"/>
      <c r="G791" s="9"/>
    </row>
    <row r="792">
      <c r="B792" s="9"/>
      <c r="C792" s="9"/>
      <c r="D792" s="9"/>
      <c r="E792" s="9"/>
      <c r="F792" s="9"/>
      <c r="G792" s="9"/>
    </row>
    <row r="793">
      <c r="B793" s="9"/>
      <c r="C793" s="9"/>
      <c r="D793" s="9"/>
      <c r="E793" s="9"/>
      <c r="F793" s="9"/>
      <c r="G793" s="9"/>
    </row>
    <row r="794">
      <c r="B794" s="9"/>
      <c r="C794" s="9"/>
      <c r="D794" s="9"/>
      <c r="E794" s="9"/>
      <c r="F794" s="9"/>
      <c r="G794" s="9"/>
    </row>
    <row r="795">
      <c r="B795" s="9"/>
      <c r="C795" s="9"/>
      <c r="D795" s="9"/>
      <c r="E795" s="9"/>
      <c r="F795" s="9"/>
      <c r="G795" s="9"/>
    </row>
    <row r="796">
      <c r="B796" s="9"/>
      <c r="C796" s="9"/>
      <c r="D796" s="9"/>
      <c r="E796" s="9"/>
      <c r="F796" s="9"/>
      <c r="G796" s="9"/>
    </row>
    <row r="797">
      <c r="B797" s="9"/>
      <c r="C797" s="9"/>
      <c r="D797" s="9"/>
      <c r="E797" s="9"/>
      <c r="F797" s="9"/>
      <c r="G797" s="9"/>
    </row>
    <row r="798">
      <c r="B798" s="9"/>
      <c r="C798" s="9"/>
      <c r="D798" s="9"/>
      <c r="E798" s="9"/>
      <c r="F798" s="9"/>
      <c r="G798" s="9"/>
    </row>
    <row r="799">
      <c r="B799" s="9"/>
      <c r="C799" s="9"/>
      <c r="D799" s="9"/>
      <c r="E799" s="9"/>
      <c r="F799" s="9"/>
      <c r="G799" s="9"/>
    </row>
    <row r="800">
      <c r="B800" s="9"/>
      <c r="C800" s="9"/>
      <c r="D800" s="9"/>
      <c r="E800" s="9"/>
      <c r="F800" s="9"/>
      <c r="G800" s="9"/>
    </row>
    <row r="801">
      <c r="B801" s="9"/>
      <c r="C801" s="9"/>
      <c r="D801" s="9"/>
      <c r="E801" s="9"/>
      <c r="F801" s="9"/>
      <c r="G801" s="9"/>
    </row>
    <row r="802">
      <c r="B802" s="9"/>
      <c r="C802" s="9"/>
      <c r="D802" s="9"/>
      <c r="E802" s="9"/>
      <c r="F802" s="9"/>
      <c r="G802" s="9"/>
    </row>
    <row r="803">
      <c r="B803" s="9"/>
      <c r="C803" s="9"/>
      <c r="D803" s="9"/>
      <c r="E803" s="9"/>
      <c r="F803" s="9"/>
      <c r="G803" s="9"/>
    </row>
    <row r="804">
      <c r="B804" s="9"/>
      <c r="C804" s="9"/>
      <c r="D804" s="9"/>
      <c r="E804" s="9"/>
      <c r="F804" s="9"/>
      <c r="G804" s="9"/>
    </row>
    <row r="805">
      <c r="B805" s="9"/>
      <c r="C805" s="9"/>
      <c r="D805" s="9"/>
      <c r="E805" s="9"/>
      <c r="F805" s="9"/>
      <c r="G805" s="9"/>
    </row>
    <row r="806">
      <c r="B806" s="9"/>
      <c r="C806" s="9"/>
      <c r="D806" s="9"/>
      <c r="E806" s="9"/>
      <c r="F806" s="9"/>
      <c r="G806" s="9"/>
    </row>
    <row r="807">
      <c r="B807" s="9"/>
      <c r="C807" s="9"/>
      <c r="D807" s="9"/>
      <c r="E807" s="9"/>
      <c r="F807" s="9"/>
      <c r="G807" s="9"/>
    </row>
    <row r="808">
      <c r="B808" s="9"/>
      <c r="C808" s="9"/>
      <c r="D808" s="9"/>
      <c r="E808" s="9"/>
      <c r="F808" s="9"/>
      <c r="G808" s="9"/>
    </row>
    <row r="809">
      <c r="B809" s="9"/>
      <c r="C809" s="9"/>
      <c r="D809" s="9"/>
      <c r="E809" s="9"/>
      <c r="F809" s="9"/>
      <c r="G809" s="9"/>
    </row>
    <row r="810">
      <c r="B810" s="9"/>
      <c r="C810" s="9"/>
      <c r="D810" s="9"/>
      <c r="E810" s="9"/>
      <c r="F810" s="9"/>
      <c r="G810" s="9"/>
    </row>
    <row r="811">
      <c r="B811" s="9"/>
      <c r="C811" s="9"/>
      <c r="D811" s="9"/>
      <c r="E811" s="9"/>
      <c r="F811" s="9"/>
      <c r="G811" s="9"/>
    </row>
    <row r="812">
      <c r="B812" s="9"/>
      <c r="C812" s="9"/>
      <c r="D812" s="9"/>
      <c r="E812" s="9"/>
      <c r="F812" s="9"/>
      <c r="G812" s="9"/>
    </row>
    <row r="813">
      <c r="B813" s="9"/>
      <c r="C813" s="9"/>
      <c r="D813" s="9"/>
      <c r="E813" s="9"/>
      <c r="F813" s="9"/>
      <c r="G813" s="9"/>
    </row>
    <row r="814">
      <c r="B814" s="9"/>
      <c r="C814" s="9"/>
      <c r="D814" s="9"/>
      <c r="E814" s="9"/>
      <c r="F814" s="9"/>
      <c r="G814" s="9"/>
    </row>
    <row r="815">
      <c r="B815" s="9"/>
      <c r="C815" s="9"/>
      <c r="D815" s="9"/>
      <c r="E815" s="9"/>
      <c r="F815" s="9"/>
      <c r="G815" s="9"/>
    </row>
    <row r="816">
      <c r="B816" s="9"/>
      <c r="C816" s="9"/>
      <c r="D816" s="9"/>
      <c r="E816" s="9"/>
      <c r="F816" s="9"/>
      <c r="G816" s="9"/>
    </row>
    <row r="817">
      <c r="B817" s="9"/>
      <c r="C817" s="9"/>
      <c r="D817" s="9"/>
      <c r="E817" s="9"/>
      <c r="F817" s="9"/>
      <c r="G817" s="9"/>
    </row>
    <row r="818">
      <c r="B818" s="9"/>
      <c r="C818" s="9"/>
      <c r="D818" s="9"/>
      <c r="E818" s="9"/>
      <c r="F818" s="9"/>
      <c r="G818" s="9"/>
    </row>
    <row r="819">
      <c r="B819" s="9"/>
      <c r="C819" s="9"/>
      <c r="D819" s="9"/>
      <c r="E819" s="9"/>
      <c r="F819" s="9"/>
      <c r="G819" s="9"/>
    </row>
    <row r="820">
      <c r="B820" s="9"/>
      <c r="C820" s="9"/>
      <c r="D820" s="9"/>
      <c r="E820" s="9"/>
      <c r="F820" s="9"/>
      <c r="G820" s="9"/>
    </row>
    <row r="821">
      <c r="B821" s="9"/>
      <c r="C821" s="9"/>
      <c r="D821" s="9"/>
      <c r="E821" s="9"/>
      <c r="F821" s="9"/>
      <c r="G821" s="9"/>
    </row>
    <row r="822">
      <c r="B822" s="9"/>
      <c r="C822" s="9"/>
      <c r="D822" s="9"/>
      <c r="E822" s="9"/>
      <c r="F822" s="9"/>
      <c r="G822" s="9"/>
    </row>
    <row r="823">
      <c r="B823" s="9"/>
      <c r="C823" s="9"/>
      <c r="D823" s="9"/>
      <c r="E823" s="9"/>
      <c r="F823" s="9"/>
      <c r="G823" s="9"/>
    </row>
    <row r="824">
      <c r="B824" s="9"/>
      <c r="C824" s="9"/>
      <c r="D824" s="9"/>
      <c r="E824" s="9"/>
      <c r="F824" s="9"/>
      <c r="G824" s="9"/>
    </row>
    <row r="825">
      <c r="B825" s="9"/>
      <c r="C825" s="9"/>
      <c r="D825" s="9"/>
      <c r="E825" s="9"/>
      <c r="F825" s="9"/>
      <c r="G825" s="9"/>
    </row>
    <row r="826">
      <c r="B826" s="9"/>
      <c r="C826" s="9"/>
      <c r="D826" s="9"/>
      <c r="E826" s="9"/>
      <c r="F826" s="9"/>
      <c r="G826" s="9"/>
    </row>
    <row r="827">
      <c r="B827" s="9"/>
      <c r="C827" s="9"/>
      <c r="D827" s="9"/>
      <c r="E827" s="9"/>
      <c r="F827" s="9"/>
      <c r="G827" s="9"/>
    </row>
    <row r="828">
      <c r="B828" s="9"/>
      <c r="C828" s="9"/>
      <c r="D828" s="9"/>
      <c r="E828" s="9"/>
      <c r="F828" s="9"/>
      <c r="G828" s="9"/>
    </row>
    <row r="829">
      <c r="B829" s="9"/>
      <c r="C829" s="9"/>
      <c r="D829" s="9"/>
      <c r="E829" s="9"/>
      <c r="F829" s="9"/>
      <c r="G829" s="9"/>
    </row>
    <row r="830">
      <c r="B830" s="9"/>
      <c r="C830" s="9"/>
      <c r="D830" s="9"/>
      <c r="E830" s="9"/>
      <c r="F830" s="9"/>
      <c r="G830" s="9"/>
    </row>
    <row r="831">
      <c r="B831" s="9"/>
      <c r="C831" s="9"/>
      <c r="D831" s="9"/>
      <c r="E831" s="9"/>
      <c r="F831" s="9"/>
      <c r="G831" s="9"/>
    </row>
    <row r="832">
      <c r="B832" s="9"/>
      <c r="C832" s="9"/>
      <c r="D832" s="9"/>
      <c r="E832" s="9"/>
      <c r="F832" s="9"/>
      <c r="G832" s="9"/>
    </row>
    <row r="833">
      <c r="B833" s="9"/>
      <c r="C833" s="9"/>
      <c r="D833" s="9"/>
      <c r="E833" s="9"/>
      <c r="F833" s="9"/>
      <c r="G833" s="9"/>
    </row>
    <row r="834">
      <c r="B834" s="9"/>
      <c r="C834" s="9"/>
      <c r="D834" s="9"/>
      <c r="E834" s="9"/>
      <c r="F834" s="9"/>
      <c r="G834" s="9"/>
    </row>
    <row r="835">
      <c r="B835" s="9"/>
      <c r="C835" s="9"/>
      <c r="D835" s="9"/>
      <c r="E835" s="9"/>
      <c r="F835" s="9"/>
      <c r="G835" s="9"/>
    </row>
    <row r="836">
      <c r="B836" s="9"/>
      <c r="C836" s="9"/>
      <c r="D836" s="9"/>
      <c r="E836" s="9"/>
      <c r="F836" s="9"/>
      <c r="G836" s="9"/>
    </row>
    <row r="837">
      <c r="B837" s="9"/>
      <c r="C837" s="9"/>
      <c r="D837" s="9"/>
      <c r="E837" s="9"/>
      <c r="F837" s="9"/>
      <c r="G837" s="9"/>
    </row>
    <row r="838">
      <c r="B838" s="9"/>
      <c r="C838" s="9"/>
      <c r="D838" s="9"/>
      <c r="E838" s="9"/>
      <c r="F838" s="9"/>
      <c r="G838" s="9"/>
    </row>
    <row r="839">
      <c r="B839" s="9"/>
      <c r="C839" s="9"/>
      <c r="D839" s="9"/>
      <c r="E839" s="9"/>
      <c r="F839" s="9"/>
      <c r="G839" s="9"/>
    </row>
    <row r="840">
      <c r="B840" s="9"/>
      <c r="C840" s="9"/>
      <c r="D840" s="9"/>
      <c r="E840" s="9"/>
      <c r="F840" s="9"/>
      <c r="G840" s="9"/>
    </row>
    <row r="841">
      <c r="B841" s="9"/>
      <c r="C841" s="9"/>
      <c r="D841" s="9"/>
      <c r="E841" s="9"/>
      <c r="F841" s="9"/>
      <c r="G841" s="9"/>
    </row>
    <row r="842">
      <c r="B842" s="9"/>
      <c r="C842" s="9"/>
      <c r="D842" s="9"/>
      <c r="E842" s="9"/>
      <c r="F842" s="9"/>
      <c r="G842" s="9"/>
    </row>
    <row r="843">
      <c r="B843" s="9"/>
      <c r="C843" s="9"/>
      <c r="D843" s="9"/>
      <c r="E843" s="9"/>
      <c r="F843" s="9"/>
      <c r="G843" s="9"/>
    </row>
    <row r="844">
      <c r="B844" s="9"/>
      <c r="C844" s="9"/>
      <c r="D844" s="9"/>
      <c r="E844" s="9"/>
      <c r="F844" s="9"/>
      <c r="G844" s="9"/>
    </row>
    <row r="845">
      <c r="B845" s="9"/>
      <c r="C845" s="9"/>
      <c r="D845" s="9"/>
      <c r="E845" s="9"/>
      <c r="F845" s="9"/>
      <c r="G845" s="9"/>
    </row>
    <row r="846">
      <c r="B846" s="9"/>
      <c r="C846" s="9"/>
      <c r="D846" s="9"/>
      <c r="E846" s="9"/>
      <c r="F846" s="9"/>
      <c r="G846" s="9"/>
    </row>
    <row r="847">
      <c r="B847" s="9"/>
      <c r="C847" s="9"/>
      <c r="D847" s="9"/>
      <c r="E847" s="9"/>
      <c r="F847" s="9"/>
      <c r="G847" s="9"/>
    </row>
    <row r="848">
      <c r="B848" s="9"/>
      <c r="C848" s="9"/>
      <c r="D848" s="9"/>
      <c r="E848" s="9"/>
      <c r="F848" s="9"/>
      <c r="G848" s="9"/>
    </row>
    <row r="849">
      <c r="B849" s="9"/>
      <c r="C849" s="9"/>
      <c r="D849" s="9"/>
      <c r="E849" s="9"/>
      <c r="F849" s="9"/>
      <c r="G849" s="9"/>
    </row>
    <row r="850">
      <c r="B850" s="9"/>
      <c r="C850" s="9"/>
      <c r="D850" s="9"/>
      <c r="E850" s="9"/>
      <c r="F850" s="9"/>
      <c r="G850" s="9"/>
    </row>
    <row r="851">
      <c r="B851" s="9"/>
      <c r="C851" s="9"/>
      <c r="D851" s="9"/>
      <c r="E851" s="9"/>
      <c r="F851" s="9"/>
      <c r="G851" s="9"/>
    </row>
    <row r="852">
      <c r="B852" s="9"/>
      <c r="C852" s="9"/>
      <c r="D852" s="9"/>
      <c r="E852" s="9"/>
      <c r="F852" s="9"/>
      <c r="G852" s="9"/>
    </row>
    <row r="853">
      <c r="B853" s="9"/>
      <c r="C853" s="9"/>
      <c r="D853" s="9"/>
      <c r="E853" s="9"/>
      <c r="F853" s="9"/>
      <c r="G853" s="9"/>
    </row>
    <row r="854">
      <c r="B854" s="9"/>
      <c r="C854" s="9"/>
      <c r="D854" s="9"/>
      <c r="E854" s="9"/>
      <c r="F854" s="9"/>
      <c r="G854" s="9"/>
    </row>
    <row r="855">
      <c r="B855" s="9"/>
      <c r="C855" s="9"/>
      <c r="D855" s="9"/>
      <c r="E855" s="9"/>
      <c r="F855" s="9"/>
      <c r="G855" s="9"/>
    </row>
    <row r="856">
      <c r="B856" s="9"/>
      <c r="C856" s="9"/>
      <c r="D856" s="9"/>
      <c r="E856" s="9"/>
      <c r="F856" s="9"/>
      <c r="G856" s="9"/>
    </row>
    <row r="857">
      <c r="B857" s="9"/>
      <c r="C857" s="9"/>
      <c r="D857" s="9"/>
      <c r="E857" s="9"/>
      <c r="F857" s="9"/>
      <c r="G857" s="9"/>
    </row>
    <row r="858">
      <c r="B858" s="9"/>
      <c r="C858" s="9"/>
      <c r="D858" s="9"/>
      <c r="E858" s="9"/>
      <c r="F858" s="9"/>
      <c r="G858" s="9"/>
    </row>
    <row r="859">
      <c r="B859" s="9"/>
      <c r="C859" s="9"/>
      <c r="D859" s="9"/>
      <c r="E859" s="9"/>
      <c r="F859" s="9"/>
      <c r="G859" s="9"/>
    </row>
    <row r="860">
      <c r="B860" s="9"/>
      <c r="C860" s="9"/>
      <c r="D860" s="9"/>
      <c r="E860" s="9"/>
      <c r="F860" s="9"/>
      <c r="G860" s="9"/>
    </row>
    <row r="861">
      <c r="B861" s="9"/>
      <c r="C861" s="9"/>
      <c r="D861" s="9"/>
      <c r="E861" s="9"/>
      <c r="F861" s="9"/>
      <c r="G861" s="9"/>
    </row>
    <row r="862">
      <c r="B862" s="9"/>
      <c r="C862" s="9"/>
      <c r="D862" s="9"/>
      <c r="E862" s="9"/>
      <c r="F862" s="9"/>
      <c r="G862" s="9"/>
    </row>
    <row r="863">
      <c r="B863" s="9"/>
      <c r="C863" s="9"/>
      <c r="D863" s="9"/>
      <c r="E863" s="9"/>
      <c r="F863" s="9"/>
      <c r="G863" s="9"/>
    </row>
    <row r="864">
      <c r="B864" s="9"/>
      <c r="C864" s="9"/>
      <c r="D864" s="9"/>
      <c r="E864" s="9"/>
      <c r="F864" s="9"/>
      <c r="G864" s="9"/>
    </row>
    <row r="865">
      <c r="B865" s="9"/>
      <c r="C865" s="9"/>
      <c r="D865" s="9"/>
      <c r="E865" s="9"/>
      <c r="F865" s="9"/>
      <c r="G865" s="9"/>
    </row>
    <row r="866">
      <c r="B866" s="9"/>
      <c r="C866" s="9"/>
      <c r="D866" s="9"/>
      <c r="E866" s="9"/>
      <c r="F866" s="9"/>
      <c r="G866" s="9"/>
    </row>
    <row r="867">
      <c r="B867" s="9"/>
      <c r="C867" s="9"/>
      <c r="D867" s="9"/>
      <c r="E867" s="9"/>
      <c r="F867" s="9"/>
      <c r="G867" s="9"/>
    </row>
    <row r="868">
      <c r="B868" s="9"/>
      <c r="C868" s="9"/>
      <c r="D868" s="9"/>
      <c r="E868" s="9"/>
      <c r="F868" s="9"/>
      <c r="G868" s="9"/>
    </row>
    <row r="869">
      <c r="B869" s="9"/>
      <c r="C869" s="9"/>
      <c r="D869" s="9"/>
      <c r="E869" s="9"/>
      <c r="F869" s="9"/>
      <c r="G869" s="9"/>
    </row>
    <row r="870">
      <c r="B870" s="9"/>
      <c r="C870" s="9"/>
      <c r="D870" s="9"/>
      <c r="E870" s="9"/>
      <c r="F870" s="9"/>
      <c r="G870" s="9"/>
    </row>
    <row r="871">
      <c r="B871" s="9"/>
      <c r="C871" s="9"/>
      <c r="D871" s="9"/>
      <c r="E871" s="9"/>
      <c r="F871" s="9"/>
      <c r="G871" s="9"/>
    </row>
    <row r="872">
      <c r="B872" s="9"/>
      <c r="C872" s="9"/>
      <c r="D872" s="9"/>
      <c r="E872" s="9"/>
      <c r="F872" s="9"/>
      <c r="G872" s="9"/>
    </row>
    <row r="873">
      <c r="B873" s="9"/>
      <c r="C873" s="9"/>
      <c r="D873" s="9"/>
      <c r="E873" s="9"/>
      <c r="F873" s="9"/>
      <c r="G873" s="9"/>
    </row>
    <row r="874">
      <c r="B874" s="9"/>
      <c r="C874" s="9"/>
      <c r="D874" s="9"/>
      <c r="E874" s="9"/>
      <c r="F874" s="9"/>
      <c r="G874" s="9"/>
    </row>
    <row r="875">
      <c r="B875" s="9"/>
      <c r="C875" s="9"/>
      <c r="D875" s="9"/>
      <c r="E875" s="9"/>
      <c r="F875" s="9"/>
      <c r="G875" s="9"/>
    </row>
    <row r="876">
      <c r="B876" s="9"/>
      <c r="C876" s="9"/>
      <c r="D876" s="9"/>
      <c r="E876" s="9"/>
      <c r="F876" s="9"/>
      <c r="G876" s="9"/>
    </row>
    <row r="877">
      <c r="B877" s="9"/>
      <c r="C877" s="9"/>
      <c r="D877" s="9"/>
      <c r="E877" s="9"/>
      <c r="F877" s="9"/>
      <c r="G877" s="9"/>
    </row>
    <row r="878">
      <c r="B878" s="9"/>
      <c r="C878" s="9"/>
      <c r="D878" s="9"/>
      <c r="E878" s="9"/>
      <c r="F878" s="9"/>
      <c r="G878" s="9"/>
    </row>
    <row r="879">
      <c r="B879" s="9"/>
      <c r="C879" s="9"/>
      <c r="D879" s="9"/>
      <c r="E879" s="9"/>
      <c r="F879" s="9"/>
      <c r="G879" s="9"/>
    </row>
    <row r="880">
      <c r="B880" s="9"/>
      <c r="C880" s="9"/>
      <c r="D880" s="9"/>
      <c r="E880" s="9"/>
      <c r="F880" s="9"/>
      <c r="G880" s="9"/>
    </row>
    <row r="881">
      <c r="B881" s="9"/>
      <c r="C881" s="9"/>
      <c r="D881" s="9"/>
      <c r="E881" s="9"/>
      <c r="F881" s="9"/>
      <c r="G881" s="9"/>
    </row>
    <row r="882">
      <c r="B882" s="9"/>
      <c r="C882" s="9"/>
      <c r="D882" s="9"/>
      <c r="E882" s="9"/>
      <c r="F882" s="9"/>
      <c r="G882" s="9"/>
    </row>
    <row r="883">
      <c r="B883" s="9"/>
      <c r="C883" s="9"/>
      <c r="D883" s="9"/>
      <c r="E883" s="9"/>
      <c r="F883" s="9"/>
      <c r="G883" s="9"/>
    </row>
    <row r="884">
      <c r="B884" s="9"/>
      <c r="C884" s="9"/>
      <c r="D884" s="9"/>
      <c r="E884" s="9"/>
      <c r="F884" s="9"/>
      <c r="G884" s="9"/>
    </row>
    <row r="885">
      <c r="B885" s="9"/>
      <c r="C885" s="9"/>
      <c r="D885" s="9"/>
      <c r="E885" s="9"/>
      <c r="F885" s="9"/>
      <c r="G885" s="9"/>
    </row>
    <row r="886">
      <c r="B886" s="9"/>
      <c r="C886" s="9"/>
      <c r="D886" s="9"/>
      <c r="E886" s="9"/>
      <c r="F886" s="9"/>
      <c r="G886" s="9"/>
    </row>
    <row r="887">
      <c r="B887" s="9"/>
      <c r="C887" s="9"/>
      <c r="D887" s="9"/>
      <c r="E887" s="9"/>
      <c r="F887" s="9"/>
      <c r="G887" s="9"/>
    </row>
    <row r="888">
      <c r="B888" s="9"/>
      <c r="C888" s="9"/>
      <c r="D888" s="9"/>
      <c r="E888" s="9"/>
      <c r="F888" s="9"/>
      <c r="G888" s="9"/>
    </row>
    <row r="889">
      <c r="B889" s="9"/>
      <c r="C889" s="9"/>
      <c r="D889" s="9"/>
      <c r="E889" s="9"/>
      <c r="F889" s="9"/>
      <c r="G889" s="9"/>
    </row>
    <row r="890">
      <c r="B890" s="9"/>
      <c r="C890" s="9"/>
      <c r="D890" s="9"/>
      <c r="E890" s="9"/>
      <c r="F890" s="9"/>
      <c r="G890" s="9"/>
    </row>
    <row r="891">
      <c r="B891" s="9"/>
      <c r="C891" s="9"/>
      <c r="D891" s="9"/>
      <c r="E891" s="9"/>
      <c r="F891" s="9"/>
      <c r="G891" s="9"/>
    </row>
    <row r="892">
      <c r="B892" s="9"/>
      <c r="C892" s="9"/>
      <c r="D892" s="9"/>
      <c r="E892" s="9"/>
      <c r="F892" s="9"/>
      <c r="G892" s="9"/>
    </row>
    <row r="893">
      <c r="B893" s="9"/>
      <c r="C893" s="9"/>
      <c r="D893" s="9"/>
      <c r="E893" s="9"/>
      <c r="F893" s="9"/>
      <c r="G893" s="9"/>
    </row>
    <row r="894">
      <c r="B894" s="9"/>
      <c r="C894" s="9"/>
      <c r="D894" s="9"/>
      <c r="E894" s="9"/>
      <c r="F894" s="9"/>
      <c r="G894" s="9"/>
    </row>
    <row r="895">
      <c r="B895" s="9"/>
      <c r="C895" s="9"/>
      <c r="D895" s="9"/>
      <c r="E895" s="9"/>
      <c r="F895" s="9"/>
      <c r="G895" s="9"/>
    </row>
    <row r="896">
      <c r="B896" s="9"/>
      <c r="C896" s="9"/>
      <c r="D896" s="9"/>
      <c r="E896" s="9"/>
      <c r="F896" s="9"/>
      <c r="G896" s="9"/>
    </row>
    <row r="897">
      <c r="B897" s="9"/>
      <c r="C897" s="9"/>
      <c r="D897" s="9"/>
      <c r="E897" s="9"/>
      <c r="F897" s="9"/>
      <c r="G897" s="9"/>
    </row>
    <row r="898">
      <c r="B898" s="9"/>
      <c r="C898" s="9"/>
      <c r="D898" s="9"/>
      <c r="E898" s="9"/>
      <c r="F898" s="9"/>
      <c r="G898" s="9"/>
    </row>
    <row r="899">
      <c r="B899" s="9"/>
      <c r="C899" s="9"/>
      <c r="D899" s="9"/>
      <c r="E899" s="9"/>
      <c r="F899" s="9"/>
      <c r="G899" s="9"/>
    </row>
    <row r="900">
      <c r="B900" s="9"/>
      <c r="C900" s="9"/>
      <c r="D900" s="9"/>
      <c r="E900" s="9"/>
      <c r="F900" s="9"/>
      <c r="G900" s="9"/>
    </row>
    <row r="901">
      <c r="B901" s="9"/>
      <c r="C901" s="9"/>
      <c r="D901" s="9"/>
      <c r="E901" s="9"/>
      <c r="F901" s="9"/>
      <c r="G901" s="9"/>
    </row>
    <row r="902">
      <c r="B902" s="9"/>
      <c r="C902" s="9"/>
      <c r="D902" s="9"/>
      <c r="E902" s="9"/>
      <c r="F902" s="9"/>
      <c r="G902" s="9"/>
    </row>
    <row r="903">
      <c r="B903" s="9"/>
      <c r="C903" s="9"/>
      <c r="D903" s="9"/>
      <c r="E903" s="9"/>
      <c r="F903" s="9"/>
      <c r="G903" s="9"/>
    </row>
    <row r="904">
      <c r="B904" s="9"/>
      <c r="C904" s="9"/>
      <c r="D904" s="9"/>
      <c r="E904" s="9"/>
      <c r="F904" s="9"/>
      <c r="G904" s="9"/>
    </row>
    <row r="905">
      <c r="B905" s="9"/>
      <c r="C905" s="9"/>
      <c r="D905" s="9"/>
      <c r="E905" s="9"/>
      <c r="F905" s="9"/>
      <c r="G905" s="9"/>
    </row>
    <row r="906">
      <c r="B906" s="9"/>
      <c r="C906" s="9"/>
      <c r="D906" s="9"/>
      <c r="E906" s="9"/>
      <c r="F906" s="9"/>
      <c r="G906" s="9"/>
    </row>
    <row r="907">
      <c r="B907" s="9"/>
      <c r="C907" s="9"/>
      <c r="D907" s="9"/>
      <c r="E907" s="9"/>
      <c r="F907" s="9"/>
      <c r="G907" s="9"/>
    </row>
    <row r="908">
      <c r="B908" s="9"/>
      <c r="C908" s="9"/>
      <c r="D908" s="9"/>
      <c r="E908" s="9"/>
      <c r="F908" s="9"/>
      <c r="G908" s="9"/>
    </row>
    <row r="909">
      <c r="B909" s="9"/>
      <c r="C909" s="9"/>
      <c r="D909" s="9"/>
      <c r="E909" s="9"/>
      <c r="F909" s="9"/>
      <c r="G909" s="9"/>
    </row>
    <row r="910">
      <c r="B910" s="9"/>
      <c r="C910" s="9"/>
      <c r="D910" s="9"/>
      <c r="E910" s="9"/>
      <c r="F910" s="9"/>
      <c r="G910" s="9"/>
    </row>
    <row r="911">
      <c r="B911" s="9"/>
      <c r="C911" s="9"/>
      <c r="D911" s="9"/>
      <c r="E911" s="9"/>
      <c r="F911" s="9"/>
      <c r="G911" s="9"/>
    </row>
    <row r="912">
      <c r="B912" s="9"/>
      <c r="C912" s="9"/>
      <c r="D912" s="9"/>
      <c r="E912" s="9"/>
      <c r="F912" s="9"/>
      <c r="G912" s="9"/>
    </row>
    <row r="913">
      <c r="B913" s="9"/>
      <c r="C913" s="9"/>
      <c r="D913" s="9"/>
      <c r="E913" s="9"/>
      <c r="F913" s="9"/>
      <c r="G913" s="9"/>
    </row>
    <row r="914">
      <c r="B914" s="9"/>
      <c r="C914" s="9"/>
      <c r="D914" s="9"/>
      <c r="E914" s="9"/>
      <c r="F914" s="9"/>
      <c r="G914" s="9"/>
    </row>
    <row r="915">
      <c r="B915" s="9"/>
      <c r="C915" s="9"/>
      <c r="D915" s="9"/>
      <c r="E915" s="9"/>
      <c r="F915" s="9"/>
      <c r="G915" s="9"/>
    </row>
    <row r="916">
      <c r="B916" s="9"/>
      <c r="C916" s="9"/>
      <c r="D916" s="9"/>
      <c r="E916" s="9"/>
      <c r="F916" s="9"/>
      <c r="G916" s="9"/>
    </row>
    <row r="917">
      <c r="B917" s="9"/>
      <c r="C917" s="9"/>
      <c r="D917" s="9"/>
      <c r="E917" s="9"/>
      <c r="F917" s="9"/>
      <c r="G917" s="9"/>
    </row>
    <row r="918">
      <c r="B918" s="9"/>
      <c r="C918" s="9"/>
      <c r="D918" s="9"/>
      <c r="E918" s="9"/>
      <c r="F918" s="9"/>
      <c r="G918" s="9"/>
    </row>
    <row r="919">
      <c r="B919" s="9"/>
      <c r="C919" s="9"/>
      <c r="D919" s="9"/>
      <c r="E919" s="9"/>
      <c r="F919" s="9"/>
      <c r="G919" s="9"/>
    </row>
    <row r="920">
      <c r="B920" s="9"/>
      <c r="C920" s="9"/>
      <c r="D920" s="9"/>
      <c r="E920" s="9"/>
      <c r="F920" s="9"/>
      <c r="G920" s="9"/>
    </row>
    <row r="921">
      <c r="B921" s="9"/>
      <c r="C921" s="9"/>
      <c r="D921" s="9"/>
      <c r="E921" s="9"/>
      <c r="F921" s="9"/>
      <c r="G921" s="9"/>
    </row>
    <row r="922">
      <c r="B922" s="9"/>
      <c r="C922" s="9"/>
      <c r="D922" s="9"/>
      <c r="E922" s="9"/>
      <c r="F922" s="9"/>
      <c r="G922" s="9"/>
    </row>
    <row r="923">
      <c r="B923" s="9"/>
      <c r="C923" s="9"/>
      <c r="D923" s="9"/>
      <c r="E923" s="9"/>
      <c r="F923" s="9"/>
      <c r="G923" s="9"/>
    </row>
    <row r="924">
      <c r="B924" s="9"/>
      <c r="C924" s="9"/>
      <c r="D924" s="9"/>
      <c r="E924" s="9"/>
      <c r="F924" s="9"/>
      <c r="G924" s="9"/>
    </row>
    <row r="925">
      <c r="B925" s="9"/>
      <c r="C925" s="9"/>
      <c r="D925" s="9"/>
      <c r="E925" s="9"/>
      <c r="F925" s="9"/>
      <c r="G925" s="9"/>
    </row>
    <row r="926">
      <c r="B926" s="9"/>
      <c r="C926" s="9"/>
      <c r="D926" s="9"/>
      <c r="E926" s="9"/>
      <c r="F926" s="9"/>
      <c r="G926" s="9"/>
    </row>
    <row r="927">
      <c r="B927" s="9"/>
      <c r="C927" s="9"/>
      <c r="D927" s="9"/>
      <c r="E927" s="9"/>
      <c r="F927" s="9"/>
      <c r="G927" s="9"/>
    </row>
    <row r="928">
      <c r="B928" s="9"/>
      <c r="C928" s="9"/>
      <c r="D928" s="9"/>
      <c r="E928" s="9"/>
      <c r="F928" s="9"/>
      <c r="G928" s="9"/>
    </row>
    <row r="929">
      <c r="B929" s="9"/>
      <c r="C929" s="9"/>
      <c r="D929" s="9"/>
      <c r="E929" s="9"/>
      <c r="F929" s="9"/>
      <c r="G929" s="9"/>
    </row>
    <row r="930">
      <c r="B930" s="9"/>
      <c r="C930" s="9"/>
      <c r="D930" s="9"/>
      <c r="E930" s="9"/>
      <c r="F930" s="9"/>
      <c r="G930" s="9"/>
    </row>
    <row r="931">
      <c r="B931" s="9"/>
      <c r="C931" s="9"/>
      <c r="D931" s="9"/>
      <c r="E931" s="9"/>
      <c r="F931" s="9"/>
      <c r="G931" s="9"/>
    </row>
    <row r="932">
      <c r="B932" s="9"/>
      <c r="C932" s="9"/>
      <c r="D932" s="9"/>
      <c r="E932" s="9"/>
      <c r="F932" s="9"/>
      <c r="G932" s="9"/>
    </row>
    <row r="933">
      <c r="B933" s="9"/>
      <c r="C933" s="9"/>
      <c r="D933" s="9"/>
      <c r="E933" s="9"/>
      <c r="F933" s="9"/>
      <c r="G933" s="9"/>
    </row>
    <row r="934">
      <c r="B934" s="9"/>
      <c r="C934" s="9"/>
      <c r="D934" s="9"/>
      <c r="E934" s="9"/>
      <c r="F934" s="9"/>
      <c r="G934" s="9"/>
    </row>
    <row r="935">
      <c r="B935" s="9"/>
      <c r="C935" s="9"/>
      <c r="D935" s="9"/>
      <c r="E935" s="9"/>
      <c r="F935" s="9"/>
      <c r="G935" s="9"/>
    </row>
    <row r="936">
      <c r="B936" s="9"/>
      <c r="C936" s="9"/>
      <c r="D936" s="9"/>
      <c r="E936" s="9"/>
      <c r="F936" s="9"/>
      <c r="G936" s="9"/>
    </row>
    <row r="937">
      <c r="B937" s="9"/>
      <c r="C937" s="9"/>
      <c r="D937" s="9"/>
      <c r="E937" s="9"/>
      <c r="F937" s="9"/>
      <c r="G937" s="9"/>
    </row>
    <row r="938">
      <c r="B938" s="9"/>
      <c r="C938" s="9"/>
      <c r="D938" s="9"/>
      <c r="E938" s="9"/>
      <c r="F938" s="9"/>
      <c r="G938" s="9"/>
    </row>
    <row r="939">
      <c r="B939" s="9"/>
      <c r="C939" s="9"/>
      <c r="D939" s="9"/>
      <c r="E939" s="9"/>
      <c r="F939" s="9"/>
      <c r="G939" s="9"/>
    </row>
    <row r="940">
      <c r="B940" s="9"/>
      <c r="C940" s="9"/>
      <c r="D940" s="9"/>
      <c r="E940" s="9"/>
      <c r="F940" s="9"/>
      <c r="G940" s="9"/>
    </row>
    <row r="941">
      <c r="B941" s="9"/>
      <c r="C941" s="9"/>
      <c r="D941" s="9"/>
      <c r="E941" s="9"/>
      <c r="F941" s="9"/>
      <c r="G941" s="9"/>
    </row>
    <row r="942">
      <c r="B942" s="9"/>
      <c r="C942" s="9"/>
      <c r="D942" s="9"/>
      <c r="E942" s="9"/>
      <c r="F942" s="9"/>
      <c r="G942" s="9"/>
    </row>
    <row r="943">
      <c r="B943" s="9"/>
      <c r="C943" s="9"/>
      <c r="D943" s="9"/>
      <c r="E943" s="9"/>
      <c r="F943" s="9"/>
      <c r="G943" s="9"/>
    </row>
    <row r="944">
      <c r="B944" s="9"/>
      <c r="C944" s="9"/>
      <c r="D944" s="9"/>
      <c r="E944" s="9"/>
      <c r="F944" s="9"/>
      <c r="G944" s="9"/>
    </row>
    <row r="945">
      <c r="B945" s="9"/>
      <c r="C945" s="9"/>
      <c r="D945" s="9"/>
      <c r="E945" s="9"/>
      <c r="F945" s="9"/>
      <c r="G945" s="9"/>
    </row>
    <row r="946">
      <c r="B946" s="9"/>
      <c r="C946" s="9"/>
      <c r="D946" s="9"/>
      <c r="E946" s="9"/>
      <c r="F946" s="9"/>
      <c r="G946" s="9"/>
    </row>
    <row r="947">
      <c r="B947" s="9"/>
      <c r="C947" s="9"/>
      <c r="D947" s="9"/>
      <c r="E947" s="9"/>
      <c r="F947" s="9"/>
      <c r="G947" s="9"/>
    </row>
    <row r="948">
      <c r="B948" s="9"/>
      <c r="C948" s="9"/>
      <c r="D948" s="9"/>
      <c r="E948" s="9"/>
      <c r="F948" s="9"/>
      <c r="G948" s="9"/>
    </row>
    <row r="949">
      <c r="B949" s="9"/>
      <c r="C949" s="9"/>
      <c r="D949" s="9"/>
      <c r="E949" s="9"/>
      <c r="F949" s="9"/>
      <c r="G949" s="9"/>
    </row>
    <row r="950">
      <c r="B950" s="9"/>
      <c r="C950" s="9"/>
      <c r="D950" s="9"/>
      <c r="E950" s="9"/>
      <c r="F950" s="9"/>
      <c r="G950" s="9"/>
    </row>
    <row r="951">
      <c r="B951" s="9"/>
      <c r="C951" s="9"/>
      <c r="D951" s="9"/>
      <c r="E951" s="9"/>
      <c r="F951" s="9"/>
      <c r="G951" s="9"/>
    </row>
    <row r="952">
      <c r="B952" s="9"/>
      <c r="C952" s="9"/>
      <c r="D952" s="9"/>
      <c r="E952" s="9"/>
      <c r="F952" s="9"/>
      <c r="G952" s="9"/>
    </row>
    <row r="953">
      <c r="B953" s="9"/>
      <c r="C953" s="9"/>
      <c r="D953" s="9"/>
      <c r="E953" s="9"/>
      <c r="F953" s="9"/>
      <c r="G953" s="9"/>
    </row>
    <row r="954">
      <c r="B954" s="9"/>
      <c r="C954" s="9"/>
      <c r="D954" s="9"/>
      <c r="E954" s="9"/>
      <c r="F954" s="9"/>
      <c r="G954" s="9"/>
    </row>
    <row r="955">
      <c r="B955" s="9"/>
      <c r="C955" s="9"/>
      <c r="D955" s="9"/>
      <c r="E955" s="9"/>
      <c r="F955" s="9"/>
      <c r="G955" s="9"/>
    </row>
    <row r="956">
      <c r="B956" s="9"/>
      <c r="C956" s="9"/>
      <c r="D956" s="9"/>
      <c r="E956" s="9"/>
      <c r="F956" s="9"/>
      <c r="G956" s="9"/>
    </row>
    <row r="957">
      <c r="B957" s="9"/>
      <c r="C957" s="9"/>
      <c r="D957" s="9"/>
      <c r="E957" s="9"/>
      <c r="F957" s="9"/>
      <c r="G957" s="9"/>
    </row>
    <row r="958">
      <c r="B958" s="9"/>
      <c r="C958" s="9"/>
      <c r="D958" s="9"/>
      <c r="E958" s="9"/>
      <c r="F958" s="9"/>
      <c r="G958" s="9"/>
    </row>
    <row r="959">
      <c r="B959" s="9"/>
      <c r="C959" s="9"/>
      <c r="D959" s="9"/>
      <c r="E959" s="9"/>
      <c r="F959" s="9"/>
      <c r="G959" s="9"/>
    </row>
    <row r="960">
      <c r="B960" s="9"/>
      <c r="C960" s="9"/>
      <c r="D960" s="9"/>
      <c r="E960" s="9"/>
      <c r="F960" s="9"/>
      <c r="G960" s="9"/>
    </row>
    <row r="961">
      <c r="B961" s="9"/>
      <c r="C961" s="9"/>
      <c r="D961" s="9"/>
      <c r="E961" s="9"/>
      <c r="F961" s="9"/>
      <c r="G961" s="9"/>
    </row>
    <row r="962">
      <c r="B962" s="9"/>
      <c r="C962" s="9"/>
      <c r="D962" s="9"/>
      <c r="E962" s="9"/>
      <c r="F962" s="9"/>
      <c r="G962" s="9"/>
    </row>
    <row r="963">
      <c r="B963" s="9"/>
      <c r="C963" s="9"/>
      <c r="D963" s="9"/>
      <c r="E963" s="9"/>
      <c r="F963" s="9"/>
      <c r="G963" s="9"/>
    </row>
    <row r="964">
      <c r="B964" s="9"/>
      <c r="C964" s="9"/>
      <c r="D964" s="9"/>
      <c r="E964" s="9"/>
      <c r="F964" s="9"/>
      <c r="G964" s="9"/>
    </row>
    <row r="965">
      <c r="B965" s="9"/>
      <c r="C965" s="9"/>
      <c r="D965" s="9"/>
      <c r="E965" s="9"/>
      <c r="F965" s="9"/>
      <c r="G965" s="9"/>
    </row>
    <row r="966">
      <c r="B966" s="9"/>
      <c r="C966" s="9"/>
      <c r="D966" s="9"/>
      <c r="E966" s="9"/>
      <c r="F966" s="9"/>
      <c r="G966" s="9"/>
    </row>
    <row r="967">
      <c r="B967" s="9"/>
      <c r="C967" s="9"/>
      <c r="D967" s="9"/>
      <c r="E967" s="9"/>
      <c r="F967" s="9"/>
      <c r="G967" s="9"/>
    </row>
    <row r="968">
      <c r="B968" s="9"/>
      <c r="C968" s="9"/>
      <c r="D968" s="9"/>
      <c r="E968" s="9"/>
      <c r="F968" s="9"/>
      <c r="G968" s="9"/>
    </row>
    <row r="969">
      <c r="B969" s="9"/>
      <c r="C969" s="9"/>
      <c r="D969" s="9"/>
      <c r="E969" s="9"/>
      <c r="F969" s="9"/>
      <c r="G969" s="9"/>
    </row>
    <row r="970">
      <c r="B970" s="9"/>
      <c r="C970" s="9"/>
      <c r="D970" s="9"/>
      <c r="E970" s="9"/>
      <c r="F970" s="9"/>
      <c r="G970" s="9"/>
    </row>
    <row r="971">
      <c r="B971" s="9"/>
      <c r="C971" s="9"/>
      <c r="D971" s="9"/>
      <c r="E971" s="9"/>
      <c r="F971" s="9"/>
      <c r="G971" s="9"/>
    </row>
    <row r="972">
      <c r="B972" s="9"/>
      <c r="C972" s="9"/>
      <c r="D972" s="9"/>
      <c r="E972" s="9"/>
      <c r="F972" s="9"/>
      <c r="G972" s="9"/>
    </row>
    <row r="973">
      <c r="B973" s="9"/>
      <c r="C973" s="9"/>
      <c r="D973" s="9"/>
      <c r="E973" s="9"/>
      <c r="F973" s="9"/>
      <c r="G973" s="9"/>
    </row>
    <row r="974">
      <c r="B974" s="9"/>
      <c r="C974" s="9"/>
      <c r="D974" s="9"/>
      <c r="E974" s="9"/>
      <c r="F974" s="9"/>
      <c r="G974" s="9"/>
    </row>
    <row r="975">
      <c r="B975" s="9"/>
      <c r="C975" s="9"/>
      <c r="D975" s="9"/>
      <c r="E975" s="9"/>
      <c r="F975" s="9"/>
      <c r="G975" s="9"/>
    </row>
    <row r="976">
      <c r="B976" s="9"/>
      <c r="C976" s="9"/>
      <c r="D976" s="9"/>
      <c r="E976" s="9"/>
      <c r="F976" s="9"/>
      <c r="G976" s="9"/>
    </row>
    <row r="977">
      <c r="B977" s="9"/>
      <c r="C977" s="9"/>
      <c r="D977" s="9"/>
      <c r="E977" s="9"/>
      <c r="F977" s="9"/>
      <c r="G977" s="9"/>
    </row>
    <row r="978">
      <c r="B978" s="9"/>
      <c r="C978" s="9"/>
      <c r="D978" s="9"/>
      <c r="E978" s="9"/>
      <c r="F978" s="9"/>
      <c r="G978" s="9"/>
    </row>
    <row r="979">
      <c r="B979" s="9"/>
      <c r="C979" s="9"/>
      <c r="D979" s="9"/>
      <c r="E979" s="9"/>
      <c r="F979" s="9"/>
      <c r="G979" s="9"/>
    </row>
    <row r="980">
      <c r="B980" s="9"/>
      <c r="C980" s="9"/>
      <c r="D980" s="9"/>
      <c r="E980" s="9"/>
      <c r="F980" s="9"/>
      <c r="G980" s="9"/>
    </row>
    <row r="981">
      <c r="B981" s="9"/>
      <c r="C981" s="9"/>
      <c r="D981" s="9"/>
      <c r="E981" s="9"/>
      <c r="F981" s="9"/>
      <c r="G981" s="9"/>
    </row>
    <row r="982">
      <c r="B982" s="9"/>
      <c r="C982" s="9"/>
      <c r="D982" s="9"/>
      <c r="E982" s="9"/>
      <c r="F982" s="9"/>
      <c r="G982" s="9"/>
    </row>
    <row r="983">
      <c r="B983" s="9"/>
      <c r="C983" s="9"/>
      <c r="D983" s="9"/>
      <c r="E983" s="9"/>
      <c r="F983" s="9"/>
      <c r="G983" s="9"/>
    </row>
    <row r="984">
      <c r="B984" s="9"/>
      <c r="C984" s="9"/>
      <c r="D984" s="9"/>
      <c r="E984" s="9"/>
      <c r="F984" s="9"/>
      <c r="G984" s="9"/>
    </row>
    <row r="985">
      <c r="B985" s="9"/>
      <c r="C985" s="9"/>
      <c r="D985" s="9"/>
      <c r="E985" s="9"/>
      <c r="F985" s="9"/>
      <c r="G985" s="9"/>
    </row>
    <row r="986">
      <c r="B986" s="9"/>
      <c r="C986" s="9"/>
      <c r="D986" s="9"/>
      <c r="E986" s="9"/>
      <c r="F986" s="9"/>
      <c r="G986" s="9"/>
    </row>
    <row r="987">
      <c r="B987" s="9"/>
      <c r="C987" s="9"/>
      <c r="D987" s="9"/>
      <c r="E987" s="9"/>
      <c r="F987" s="9"/>
      <c r="G987" s="9"/>
    </row>
    <row r="988">
      <c r="B988" s="9"/>
      <c r="C988" s="9"/>
      <c r="D988" s="9"/>
      <c r="E988" s="9"/>
      <c r="F988" s="9"/>
      <c r="G988" s="9"/>
    </row>
    <row r="989">
      <c r="B989" s="9"/>
      <c r="C989" s="9"/>
      <c r="D989" s="9"/>
      <c r="E989" s="9"/>
      <c r="F989" s="9"/>
      <c r="G989" s="9"/>
    </row>
    <row r="990">
      <c r="B990" s="9"/>
      <c r="C990" s="9"/>
      <c r="D990" s="9"/>
      <c r="E990" s="9"/>
      <c r="F990" s="9"/>
      <c r="G990" s="9"/>
    </row>
    <row r="991">
      <c r="B991" s="9"/>
      <c r="C991" s="9"/>
      <c r="D991" s="9"/>
      <c r="E991" s="9"/>
      <c r="F991" s="9"/>
      <c r="G991" s="9"/>
    </row>
    <row r="992">
      <c r="B992" s="9"/>
      <c r="C992" s="9"/>
      <c r="D992" s="9"/>
      <c r="E992" s="9"/>
      <c r="F992" s="9"/>
      <c r="G992" s="9"/>
    </row>
    <row r="993">
      <c r="B993" s="9"/>
      <c r="C993" s="9"/>
      <c r="D993" s="9"/>
      <c r="E993" s="9"/>
      <c r="F993" s="9"/>
      <c r="G993" s="9"/>
    </row>
    <row r="994">
      <c r="B994" s="9"/>
      <c r="C994" s="9"/>
      <c r="D994" s="9"/>
      <c r="E994" s="9"/>
      <c r="F994" s="9"/>
      <c r="G994" s="9"/>
    </row>
    <row r="995">
      <c r="B995" s="9"/>
      <c r="C995" s="9"/>
      <c r="D995" s="9"/>
      <c r="E995" s="9"/>
      <c r="F995" s="9"/>
      <c r="G995" s="9"/>
    </row>
    <row r="996">
      <c r="B996" s="9"/>
      <c r="C996" s="9"/>
      <c r="D996" s="9"/>
      <c r="E996" s="9"/>
      <c r="F996" s="9"/>
      <c r="G996" s="9"/>
    </row>
    <row r="997">
      <c r="B997" s="9"/>
      <c r="C997" s="9"/>
      <c r="D997" s="9"/>
      <c r="E997" s="9"/>
      <c r="F997" s="9"/>
      <c r="G997" s="9"/>
    </row>
    <row r="998">
      <c r="B998" s="9"/>
      <c r="C998" s="9"/>
      <c r="D998" s="9"/>
      <c r="E998" s="9"/>
      <c r="F998" s="9"/>
      <c r="G998" s="9"/>
    </row>
    <row r="999">
      <c r="B999" s="9"/>
      <c r="C999" s="9"/>
      <c r="D999" s="9"/>
      <c r="E999" s="9"/>
      <c r="F999" s="9"/>
      <c r="G999" s="9"/>
    </row>
    <row r="1000">
      <c r="B1000" s="9"/>
      <c r="C1000" s="9"/>
      <c r="D1000" s="9"/>
      <c r="E1000" s="9"/>
      <c r="F1000" s="9"/>
      <c r="G1000" s="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7" t="s">
        <v>53</v>
      </c>
      <c r="C1" s="7" t="s">
        <v>54</v>
      </c>
      <c r="D1" s="7" t="s">
        <v>55</v>
      </c>
      <c r="E1" s="7" t="s">
        <v>56</v>
      </c>
      <c r="F1" s="7" t="s">
        <v>57</v>
      </c>
      <c r="G1" s="7" t="s">
        <v>58</v>
      </c>
      <c r="H1" s="7" t="s">
        <v>59</v>
      </c>
      <c r="I1" s="7" t="s">
        <v>60</v>
      </c>
      <c r="J1" s="7" t="s">
        <v>61</v>
      </c>
      <c r="K1" s="7" t="s">
        <v>62</v>
      </c>
      <c r="L1" s="7" t="s">
        <v>63</v>
      </c>
      <c r="M1" s="7" t="s">
        <v>64</v>
      </c>
    </row>
    <row r="2">
      <c r="A2" s="8" t="s">
        <v>65</v>
      </c>
      <c r="B2" s="9"/>
      <c r="C2" s="9"/>
      <c r="D2" s="9"/>
      <c r="E2" s="9"/>
      <c r="F2" s="9"/>
      <c r="G2" s="9"/>
      <c r="H2" s="9"/>
      <c r="I2" s="9"/>
      <c r="J2" s="9"/>
      <c r="K2" s="9"/>
      <c r="L2" s="9"/>
      <c r="M2" s="9"/>
    </row>
    <row r="3">
      <c r="A3" s="8" t="s">
        <v>32</v>
      </c>
      <c r="B3" s="9"/>
      <c r="C3" s="9"/>
      <c r="D3" s="9"/>
      <c r="E3" s="9"/>
      <c r="F3" s="9"/>
      <c r="G3" s="9"/>
      <c r="H3" s="9"/>
      <c r="I3" s="9"/>
      <c r="J3" s="9"/>
      <c r="K3" s="9"/>
      <c r="L3" s="9"/>
      <c r="M3" s="9"/>
    </row>
    <row r="4">
      <c r="A4" s="8" t="s">
        <v>26</v>
      </c>
      <c r="B4" s="9">
        <f>Assumptions!$B3</f>
        <v>100</v>
      </c>
      <c r="C4" s="9">
        <f>B4*(1+Assumptions!$B5)</f>
        <v>102.5</v>
      </c>
      <c r="D4" s="9">
        <f>C4*(1+Assumptions!$B5)</f>
        <v>105.0625</v>
      </c>
      <c r="E4" s="9">
        <f>D4*(1+Assumptions!$B5)</f>
        <v>107.6890625</v>
      </c>
      <c r="F4" s="9">
        <f>E4*(1+Assumptions!$B5)</f>
        <v>110.3812891</v>
      </c>
      <c r="G4" s="9">
        <f>F4*(1+Assumptions!$B5)</f>
        <v>113.1408213</v>
      </c>
      <c r="H4" s="9">
        <f>G4*(1+Assumptions!$B5)</f>
        <v>115.9693418</v>
      </c>
      <c r="I4" s="9">
        <f>H4*(1+Assumptions!$B5)</f>
        <v>118.8685754</v>
      </c>
      <c r="J4" s="9">
        <f>I4*(1+Assumptions!$B5)</f>
        <v>121.8402898</v>
      </c>
      <c r="K4" s="9">
        <f>J4*(1+Assumptions!$B5)</f>
        <v>124.886297</v>
      </c>
      <c r="L4" s="9">
        <f>K4*(1+Assumptions!$B5)</f>
        <v>128.0084544</v>
      </c>
      <c r="M4" s="9">
        <f>L4*(1+Assumptions!$B5)</f>
        <v>131.2086658</v>
      </c>
    </row>
    <row r="5">
      <c r="A5" s="8" t="s">
        <v>27</v>
      </c>
      <c r="B5" s="9">
        <f>Assumptions!$C3</f>
        <v>80</v>
      </c>
      <c r="C5" s="9">
        <f>B5*(1+Assumptions!$C5)</f>
        <v>81.6</v>
      </c>
      <c r="D5" s="9">
        <f>C5*(1+Assumptions!$C5)</f>
        <v>83.232</v>
      </c>
      <c r="E5" s="9">
        <f>D5*(1+Assumptions!$C5)</f>
        <v>84.89664</v>
      </c>
      <c r="F5" s="9">
        <f>E5*(1+Assumptions!$C5)</f>
        <v>86.5945728</v>
      </c>
      <c r="G5" s="9">
        <f>F5*(1+Assumptions!$C5)</f>
        <v>88.32646426</v>
      </c>
      <c r="H5" s="9">
        <f>G5*(1+Assumptions!$C5)</f>
        <v>90.09299354</v>
      </c>
      <c r="I5" s="9">
        <f>H5*(1+Assumptions!$C5)</f>
        <v>91.89485341</v>
      </c>
      <c r="J5" s="9">
        <f>I5*(1+Assumptions!$C5)</f>
        <v>93.73275048</v>
      </c>
      <c r="K5" s="9">
        <f>J5*(1+Assumptions!$C5)</f>
        <v>95.60740549</v>
      </c>
      <c r="L5" s="9">
        <f>K5*(1+Assumptions!$C5)</f>
        <v>97.5195536</v>
      </c>
      <c r="M5" s="9">
        <f>L5*(1+Assumptions!$C5)</f>
        <v>99.46994467</v>
      </c>
    </row>
    <row r="6">
      <c r="A6" s="8" t="s">
        <v>28</v>
      </c>
      <c r="B6" s="9">
        <f>Assumptions!$D3</f>
        <v>150</v>
      </c>
      <c r="C6" s="9">
        <f>B6*(1+Assumptions!$D5)</f>
        <v>153</v>
      </c>
      <c r="D6" s="9">
        <f>C6*(1+Assumptions!$D5)</f>
        <v>156.06</v>
      </c>
      <c r="E6" s="9">
        <f>D6*(1+Assumptions!$D5)</f>
        <v>159.1812</v>
      </c>
      <c r="F6" s="9">
        <f>E6*(1+Assumptions!$D5)</f>
        <v>162.364824</v>
      </c>
      <c r="G6" s="9">
        <f>F6*(1+Assumptions!$D5)</f>
        <v>165.6121205</v>
      </c>
      <c r="H6" s="9">
        <f>G6*(1+Assumptions!$D5)</f>
        <v>168.9243629</v>
      </c>
      <c r="I6" s="9">
        <f>H6*(1+Assumptions!$D5)</f>
        <v>172.3028501</v>
      </c>
      <c r="J6" s="9">
        <f>I6*(1+Assumptions!$D5)</f>
        <v>175.7489072</v>
      </c>
      <c r="K6" s="9">
        <f>J6*(1+Assumptions!$D5)</f>
        <v>179.2638853</v>
      </c>
      <c r="L6" s="9">
        <f>K6*(1+Assumptions!$D5)</f>
        <v>182.849163</v>
      </c>
      <c r="M6" s="9">
        <f>L6*(1+Assumptions!$D5)</f>
        <v>186.5061463</v>
      </c>
    </row>
    <row r="7">
      <c r="A7" s="8" t="s">
        <v>29</v>
      </c>
      <c r="B7" s="9">
        <f>Assumptions!$E3</f>
        <v>50</v>
      </c>
      <c r="C7" s="9">
        <f>B7*(1+Assumptions!$E5)</f>
        <v>52.5</v>
      </c>
      <c r="D7" s="9">
        <f>C7*(1+Assumptions!$E5)</f>
        <v>55.125</v>
      </c>
      <c r="E7" s="9">
        <f>D7*(1+Assumptions!$E5)</f>
        <v>57.88125</v>
      </c>
      <c r="F7" s="9">
        <f>E7*(1+Assumptions!$E5)</f>
        <v>60.7753125</v>
      </c>
      <c r="G7" s="9">
        <f>F7*(1+Assumptions!$E5)</f>
        <v>63.81407813</v>
      </c>
      <c r="H7" s="9">
        <f>G7*(1+Assumptions!$E5)</f>
        <v>67.00478203</v>
      </c>
      <c r="I7" s="9">
        <f>H7*(1+Assumptions!$E5)</f>
        <v>70.35502113</v>
      </c>
      <c r="J7" s="9">
        <f>I7*(1+Assumptions!$E5)</f>
        <v>73.87277219</v>
      </c>
      <c r="K7" s="9">
        <f>J7*(1+Assumptions!$E5)</f>
        <v>77.5664108</v>
      </c>
      <c r="L7" s="9">
        <f>K7*(1+Assumptions!$E5)</f>
        <v>81.44473134</v>
      </c>
      <c r="M7" s="9">
        <f>L7*(1+Assumptions!$E5)</f>
        <v>85.51696791</v>
      </c>
    </row>
    <row r="8">
      <c r="A8" s="8" t="s">
        <v>30</v>
      </c>
      <c r="B8" s="9">
        <f>Assumptions!$F3</f>
        <v>120</v>
      </c>
      <c r="C8" s="9">
        <f>B8*(1+Assumptions!$F5)</f>
        <v>123.6</v>
      </c>
      <c r="D8" s="9">
        <f>C8*(1+Assumptions!$F5)</f>
        <v>127.308</v>
      </c>
      <c r="E8" s="9">
        <f>D8*(1+Assumptions!$F5)</f>
        <v>131.12724</v>
      </c>
      <c r="F8" s="9">
        <f>E8*(1+Assumptions!$F5)</f>
        <v>135.0610572</v>
      </c>
      <c r="G8" s="9">
        <f>F8*(1+Assumptions!$F5)</f>
        <v>139.1128889</v>
      </c>
      <c r="H8" s="9">
        <f>G8*(1+Assumptions!$F5)</f>
        <v>143.2862756</v>
      </c>
      <c r="I8" s="9">
        <f>H8*(1+Assumptions!$F5)</f>
        <v>147.5848639</v>
      </c>
      <c r="J8" s="9">
        <f>I8*(1+Assumptions!$F5)</f>
        <v>152.0124098</v>
      </c>
      <c r="K8" s="9">
        <f>J8*(1+Assumptions!$F5)</f>
        <v>156.5727821</v>
      </c>
      <c r="L8" s="9">
        <f>K8*(1+Assumptions!$F5)</f>
        <v>161.2699655</v>
      </c>
      <c r="M8" s="9">
        <f>L8*(1+Assumptions!$F5)</f>
        <v>166.1080645</v>
      </c>
    </row>
    <row r="9">
      <c r="A9" s="8" t="s">
        <v>31</v>
      </c>
      <c r="B9" s="9">
        <f>Assumptions!$G3</f>
        <v>60</v>
      </c>
      <c r="C9" s="9">
        <f>B9*(1+Assumptions!$G5)</f>
        <v>61.2</v>
      </c>
      <c r="D9" s="9">
        <f>C9*(1+Assumptions!$G5)</f>
        <v>62.424</v>
      </c>
      <c r="E9" s="9">
        <f>D9*(1+Assumptions!$G5)</f>
        <v>63.67248</v>
      </c>
      <c r="F9" s="9">
        <f>E9*(1+Assumptions!$G5)</f>
        <v>64.9459296</v>
      </c>
      <c r="G9" s="9">
        <f>F9*(1+Assumptions!$G5)</f>
        <v>66.24484819</v>
      </c>
      <c r="H9" s="9">
        <f>G9*(1+Assumptions!$G5)</f>
        <v>67.56974516</v>
      </c>
      <c r="I9" s="9">
        <f>H9*(1+Assumptions!$G5)</f>
        <v>68.92114006</v>
      </c>
      <c r="J9" s="9">
        <f>I9*(1+Assumptions!$G5)</f>
        <v>70.29956286</v>
      </c>
      <c r="K9" s="9">
        <f>J9*(1+Assumptions!$G5)</f>
        <v>71.70555412</v>
      </c>
      <c r="L9" s="9">
        <f>K9*(1+Assumptions!$G5)</f>
        <v>73.1396652</v>
      </c>
      <c r="M9" s="9">
        <f>L9*(1+Assumptions!$G5)</f>
        <v>74.6024585</v>
      </c>
    </row>
    <row r="10">
      <c r="A10" s="8" t="s">
        <v>37</v>
      </c>
      <c r="B10" s="9"/>
      <c r="C10" s="9"/>
      <c r="D10" s="9"/>
      <c r="E10" s="9"/>
      <c r="F10" s="9"/>
      <c r="G10" s="9"/>
      <c r="H10" s="9"/>
      <c r="I10" s="9"/>
      <c r="J10" s="9"/>
      <c r="K10" s="9"/>
      <c r="L10" s="9"/>
      <c r="M10" s="9"/>
    </row>
    <row r="11">
      <c r="A11" s="8" t="s">
        <v>26</v>
      </c>
      <c r="B11" s="9">
        <f>Assumptions!$B8</f>
        <v>150</v>
      </c>
      <c r="C11" s="9">
        <f>B11*(1+Assumptions!$B10)</f>
        <v>154.5</v>
      </c>
      <c r="D11" s="9">
        <f>C11*(1+Assumptions!$B10)</f>
        <v>159.135</v>
      </c>
      <c r="E11" s="9">
        <f>D11*(1+Assumptions!$B10)</f>
        <v>163.90905</v>
      </c>
      <c r="F11" s="9">
        <f>E11*(1+Assumptions!$B10)</f>
        <v>168.8263215</v>
      </c>
      <c r="G11" s="9">
        <f>F11*(1+Assumptions!$B10)</f>
        <v>173.8911111</v>
      </c>
      <c r="H11" s="9">
        <f>G11*(1+Assumptions!$B10)</f>
        <v>179.1078445</v>
      </c>
      <c r="I11" s="9">
        <f>H11*(1+Assumptions!$B10)</f>
        <v>184.4810798</v>
      </c>
      <c r="J11" s="9">
        <f>I11*(1+Assumptions!$B10)</f>
        <v>190.0155122</v>
      </c>
      <c r="K11" s="9">
        <f>J11*(1+Assumptions!$B10)</f>
        <v>195.7159776</v>
      </c>
      <c r="L11" s="9">
        <f>K11*(1+Assumptions!$B10)</f>
        <v>201.5874569</v>
      </c>
      <c r="M11" s="9">
        <f>L11*(1+Assumptions!$B10)</f>
        <v>207.6350806</v>
      </c>
    </row>
    <row r="12">
      <c r="A12" s="8" t="s">
        <v>27</v>
      </c>
      <c r="B12" s="9">
        <f>Assumptions!$C8</f>
        <v>120</v>
      </c>
      <c r="C12" s="9">
        <f>B12*(1+Assumptions!$C10)</f>
        <v>126</v>
      </c>
      <c r="D12" s="9">
        <f>C12*(1+Assumptions!$C10)</f>
        <v>132.3</v>
      </c>
      <c r="E12" s="9">
        <f>D12*(1+Assumptions!$C10)</f>
        <v>138.915</v>
      </c>
      <c r="F12" s="9">
        <f>E12*(1+Assumptions!$C10)</f>
        <v>145.86075</v>
      </c>
      <c r="G12" s="9">
        <f>F12*(1+Assumptions!$C10)</f>
        <v>153.1537875</v>
      </c>
      <c r="H12" s="9">
        <f>G12*(1+Assumptions!$C10)</f>
        <v>160.8114769</v>
      </c>
      <c r="I12" s="9">
        <f>H12*(1+Assumptions!$C10)</f>
        <v>168.8520507</v>
      </c>
      <c r="J12" s="9">
        <f>I12*(1+Assumptions!$C10)</f>
        <v>177.2946533</v>
      </c>
      <c r="K12" s="9">
        <f>J12*(1+Assumptions!$C10)</f>
        <v>186.1593859</v>
      </c>
      <c r="L12" s="9">
        <f>K12*(1+Assumptions!$C10)</f>
        <v>195.4673552</v>
      </c>
      <c r="M12" s="9">
        <f>L12*(1+Assumptions!$C10)</f>
        <v>205.240723</v>
      </c>
    </row>
    <row r="13">
      <c r="A13" s="8" t="s">
        <v>28</v>
      </c>
      <c r="B13" s="9">
        <f>Assumptions!$D8</f>
        <v>180</v>
      </c>
      <c r="C13" s="9">
        <f>B13*(1+Assumptions!$D10)</f>
        <v>181.8</v>
      </c>
      <c r="D13" s="9">
        <f>C13*(1+Assumptions!$D10)</f>
        <v>183.618</v>
      </c>
      <c r="E13" s="9">
        <f>D13*(1+Assumptions!$D10)</f>
        <v>185.45418</v>
      </c>
      <c r="F13" s="9">
        <f>E13*(1+Assumptions!$D10)</f>
        <v>187.3087218</v>
      </c>
      <c r="G13" s="9">
        <f>F13*(1+Assumptions!$D10)</f>
        <v>189.181809</v>
      </c>
      <c r="H13" s="9">
        <f>G13*(1+Assumptions!$D10)</f>
        <v>191.0736271</v>
      </c>
      <c r="I13" s="9">
        <f>H13*(1+Assumptions!$D10)</f>
        <v>192.9843634</v>
      </c>
      <c r="J13" s="9">
        <f>I13*(1+Assumptions!$D10)</f>
        <v>194.914207</v>
      </c>
      <c r="K13" s="9">
        <f>J13*(1+Assumptions!$D10)</f>
        <v>196.8633491</v>
      </c>
      <c r="L13" s="9">
        <f>K13*(1+Assumptions!$D10)</f>
        <v>198.8319826</v>
      </c>
      <c r="M13" s="9">
        <f>L13*(1+Assumptions!$D10)</f>
        <v>200.8203024</v>
      </c>
    </row>
    <row r="14">
      <c r="A14" s="8" t="s">
        <v>29</v>
      </c>
      <c r="B14" s="9">
        <f>Assumptions!$E8</f>
        <v>70</v>
      </c>
      <c r="C14" s="9">
        <f>B14*(1+Assumptions!$E10)</f>
        <v>70.7</v>
      </c>
      <c r="D14" s="9">
        <f>C14*(1+Assumptions!$E10)</f>
        <v>71.407</v>
      </c>
      <c r="E14" s="9">
        <f>D14*(1+Assumptions!$E10)</f>
        <v>72.12107</v>
      </c>
      <c r="F14" s="9">
        <f>E14*(1+Assumptions!$E10)</f>
        <v>72.8422807</v>
      </c>
      <c r="G14" s="9">
        <f>F14*(1+Assumptions!$E10)</f>
        <v>73.57070351</v>
      </c>
      <c r="H14" s="9">
        <f>G14*(1+Assumptions!$E10)</f>
        <v>74.30641054</v>
      </c>
      <c r="I14" s="9">
        <f>H14*(1+Assumptions!$E10)</f>
        <v>75.04947465</v>
      </c>
      <c r="J14" s="9">
        <f>I14*(1+Assumptions!$E10)</f>
        <v>75.79996939</v>
      </c>
      <c r="K14" s="9">
        <f>J14*(1+Assumptions!$E10)</f>
        <v>76.55796909</v>
      </c>
      <c r="L14" s="9">
        <f>K14*(1+Assumptions!$E10)</f>
        <v>77.32354878</v>
      </c>
      <c r="M14" s="9">
        <f>L14*(1+Assumptions!$E10)</f>
        <v>78.09678427</v>
      </c>
    </row>
    <row r="15">
      <c r="A15" s="8" t="s">
        <v>30</v>
      </c>
      <c r="B15" s="9">
        <f>Assumptions!$F8</f>
        <v>140</v>
      </c>
      <c r="C15" s="9">
        <f>B15*(1+Assumptions!$F10)</f>
        <v>142.8</v>
      </c>
      <c r="D15" s="9">
        <f>C15*(1+Assumptions!$F10)</f>
        <v>145.656</v>
      </c>
      <c r="E15" s="9">
        <f>D15*(1+Assumptions!$F10)</f>
        <v>148.56912</v>
      </c>
      <c r="F15" s="9">
        <f>E15*(1+Assumptions!$F10)</f>
        <v>151.5405024</v>
      </c>
      <c r="G15" s="9">
        <f>F15*(1+Assumptions!$F10)</f>
        <v>154.5713124</v>
      </c>
      <c r="H15" s="9">
        <f>G15*(1+Assumptions!$F10)</f>
        <v>157.6627387</v>
      </c>
      <c r="I15" s="9">
        <f>H15*(1+Assumptions!$F10)</f>
        <v>160.8159935</v>
      </c>
      <c r="J15" s="9">
        <f>I15*(1+Assumptions!$F10)</f>
        <v>164.0323133</v>
      </c>
      <c r="K15" s="9">
        <f>J15*(1+Assumptions!$F10)</f>
        <v>167.3129596</v>
      </c>
      <c r="L15" s="9">
        <f>K15*(1+Assumptions!$F10)</f>
        <v>170.6592188</v>
      </c>
      <c r="M15" s="9">
        <f>L15*(1+Assumptions!$F10)</f>
        <v>174.0724032</v>
      </c>
    </row>
    <row r="16">
      <c r="A16" s="8" t="s">
        <v>31</v>
      </c>
      <c r="B16" s="9">
        <f>Assumptions!$G8</f>
        <v>80</v>
      </c>
      <c r="C16" s="9">
        <f>B16*(1+Assumptions!$G10)</f>
        <v>80.4</v>
      </c>
      <c r="D16" s="9">
        <f>C16*(1+Assumptions!$G10)</f>
        <v>80.802</v>
      </c>
      <c r="E16" s="9">
        <f>D16*(1+Assumptions!$G10)</f>
        <v>81.20601</v>
      </c>
      <c r="F16" s="9">
        <f>E16*(1+Assumptions!$G10)</f>
        <v>81.61204005</v>
      </c>
      <c r="G16" s="9">
        <f>F16*(1+Assumptions!$G10)</f>
        <v>82.02010025</v>
      </c>
      <c r="H16" s="9">
        <f>G16*(1+Assumptions!$G10)</f>
        <v>82.43020075</v>
      </c>
      <c r="I16" s="9">
        <f>H16*(1+Assumptions!$G10)</f>
        <v>82.84235176</v>
      </c>
      <c r="J16" s="9">
        <f>I16*(1+Assumptions!$G10)</f>
        <v>83.25656351</v>
      </c>
      <c r="K16" s="9">
        <f>J16*(1+Assumptions!$G10)</f>
        <v>83.67284633</v>
      </c>
      <c r="L16" s="9">
        <f>K16*(1+Assumptions!$G10)</f>
        <v>84.09121056</v>
      </c>
      <c r="M16" s="9">
        <f>L16*(1+Assumptions!$G10)</f>
        <v>84.51166662</v>
      </c>
    </row>
    <row r="17">
      <c r="A17" s="8" t="s">
        <v>38</v>
      </c>
      <c r="B17" s="9"/>
      <c r="C17" s="9"/>
      <c r="D17" s="9"/>
      <c r="E17" s="9"/>
      <c r="F17" s="9"/>
      <c r="G17" s="9"/>
      <c r="H17" s="9"/>
      <c r="I17" s="9"/>
      <c r="J17" s="9"/>
      <c r="K17" s="9"/>
      <c r="L17" s="9"/>
      <c r="M17" s="9"/>
    </row>
    <row r="18">
      <c r="A18" s="8" t="s">
        <v>26</v>
      </c>
      <c r="B18" s="9">
        <f>Assumptions!$B13</f>
        <v>80</v>
      </c>
      <c r="C18" s="9">
        <f>B18*(1+Assumptions!$B15)</f>
        <v>81.6</v>
      </c>
      <c r="D18" s="9">
        <f>C18*(1+Assumptions!$B15)</f>
        <v>83.232</v>
      </c>
      <c r="E18" s="9">
        <f>D18*(1+Assumptions!$B15)</f>
        <v>84.89664</v>
      </c>
      <c r="F18" s="9">
        <f>E18*(1+Assumptions!$B15)</f>
        <v>86.5945728</v>
      </c>
      <c r="G18" s="9">
        <f>F18*(1+Assumptions!$B15)</f>
        <v>88.32646426</v>
      </c>
      <c r="H18" s="9">
        <f>G18*(1+Assumptions!$B15)</f>
        <v>90.09299354</v>
      </c>
      <c r="I18" s="9">
        <f>H18*(1+Assumptions!$B15)</f>
        <v>91.89485341</v>
      </c>
      <c r="J18" s="9">
        <f>I18*(1+Assumptions!$B15)</f>
        <v>93.73275048</v>
      </c>
      <c r="K18" s="9">
        <f>J18*(1+Assumptions!$B15)</f>
        <v>95.60740549</v>
      </c>
      <c r="L18" s="9">
        <f>K18*(1+Assumptions!$B15)</f>
        <v>97.5195536</v>
      </c>
      <c r="M18" s="9">
        <f>L18*(1+Assumptions!$B15)</f>
        <v>99.46994467</v>
      </c>
    </row>
    <row r="19">
      <c r="A19" s="8" t="s">
        <v>27</v>
      </c>
      <c r="B19" s="9">
        <f>Assumptions!$C13</f>
        <v>60</v>
      </c>
      <c r="C19" s="9">
        <f>B19*(1+Assumptions!$C15)</f>
        <v>60.6</v>
      </c>
      <c r="D19" s="9">
        <f>C19*(1+Assumptions!$C15)</f>
        <v>61.206</v>
      </c>
      <c r="E19" s="9">
        <f>D19*(1+Assumptions!$C15)</f>
        <v>61.81806</v>
      </c>
      <c r="F19" s="9">
        <f>E19*(1+Assumptions!$C15)</f>
        <v>62.4362406</v>
      </c>
      <c r="G19" s="9">
        <f>F19*(1+Assumptions!$C15)</f>
        <v>63.06060301</v>
      </c>
      <c r="H19" s="9">
        <f>G19*(1+Assumptions!$C15)</f>
        <v>63.69120904</v>
      </c>
      <c r="I19" s="9">
        <f>H19*(1+Assumptions!$C15)</f>
        <v>64.32812113</v>
      </c>
      <c r="J19" s="9">
        <f>I19*(1+Assumptions!$C15)</f>
        <v>64.97140234</v>
      </c>
      <c r="K19" s="9">
        <f>J19*(1+Assumptions!$C15)</f>
        <v>65.62111636</v>
      </c>
      <c r="L19" s="9">
        <f>K19*(1+Assumptions!$C15)</f>
        <v>66.27732752</v>
      </c>
      <c r="M19" s="9">
        <f>L19*(1+Assumptions!$C15)</f>
        <v>66.9401008</v>
      </c>
    </row>
    <row r="20">
      <c r="A20" s="8" t="s">
        <v>28</v>
      </c>
      <c r="B20" s="9">
        <f>Assumptions!$D13</f>
        <v>120</v>
      </c>
      <c r="C20" s="9">
        <f>B20*(1+Assumptions!$D15)</f>
        <v>121.2</v>
      </c>
      <c r="D20" s="9">
        <f>C20*(1+Assumptions!$D15)</f>
        <v>122.412</v>
      </c>
      <c r="E20" s="9">
        <f>D20*(1+Assumptions!$D15)</f>
        <v>123.63612</v>
      </c>
      <c r="F20" s="9">
        <f>E20*(1+Assumptions!$D15)</f>
        <v>124.8724812</v>
      </c>
      <c r="G20" s="9">
        <f>F20*(1+Assumptions!$D15)</f>
        <v>126.121206</v>
      </c>
      <c r="H20" s="9">
        <f>G20*(1+Assumptions!$D15)</f>
        <v>127.3824181</v>
      </c>
      <c r="I20" s="9">
        <f>H20*(1+Assumptions!$D15)</f>
        <v>128.6562423</v>
      </c>
      <c r="J20" s="9">
        <f>I20*(1+Assumptions!$D15)</f>
        <v>129.9428047</v>
      </c>
      <c r="K20" s="9">
        <f>J20*(1+Assumptions!$D15)</f>
        <v>131.2422327</v>
      </c>
      <c r="L20" s="9">
        <f>K20*(1+Assumptions!$D15)</f>
        <v>132.554655</v>
      </c>
      <c r="M20" s="9">
        <f>L20*(1+Assumptions!$D15)</f>
        <v>133.8802016</v>
      </c>
    </row>
    <row r="21">
      <c r="A21" s="8" t="s">
        <v>29</v>
      </c>
      <c r="B21" s="9">
        <f>Assumptions!$E13</f>
        <v>40</v>
      </c>
      <c r="C21" s="9">
        <f>B21*(1+Assumptions!$E15)</f>
        <v>40.8</v>
      </c>
      <c r="D21" s="9">
        <f>C21*(1+Assumptions!$E15)</f>
        <v>41.616</v>
      </c>
      <c r="E21" s="9">
        <f>D21*(1+Assumptions!$E15)</f>
        <v>42.44832</v>
      </c>
      <c r="F21" s="9">
        <f>E21*(1+Assumptions!$E15)</f>
        <v>43.2972864</v>
      </c>
      <c r="G21" s="9">
        <f>F21*(1+Assumptions!$E15)</f>
        <v>44.16323213</v>
      </c>
      <c r="H21" s="9">
        <f>G21*(1+Assumptions!$E15)</f>
        <v>45.04649677</v>
      </c>
      <c r="I21" s="9">
        <f>H21*(1+Assumptions!$E15)</f>
        <v>45.94742671</v>
      </c>
      <c r="J21" s="9">
        <f>I21*(1+Assumptions!$E15)</f>
        <v>46.86637524</v>
      </c>
      <c r="K21" s="9">
        <f>J21*(1+Assumptions!$E15)</f>
        <v>47.80370274</v>
      </c>
      <c r="L21" s="9">
        <f>K21*(1+Assumptions!$E15)</f>
        <v>48.7597768</v>
      </c>
      <c r="M21" s="9">
        <f>L21*(1+Assumptions!$E15)</f>
        <v>49.73497234</v>
      </c>
    </row>
    <row r="22">
      <c r="A22" s="8" t="s">
        <v>30</v>
      </c>
      <c r="B22" s="9">
        <f>Assumptions!$F13</f>
        <v>100</v>
      </c>
      <c r="C22" s="9">
        <f>B22*(1+Assumptions!$F15)</f>
        <v>103</v>
      </c>
      <c r="D22" s="9">
        <f>C22*(1+Assumptions!$F15)</f>
        <v>106.09</v>
      </c>
      <c r="E22" s="9">
        <f>D22*(1+Assumptions!$F15)</f>
        <v>109.2727</v>
      </c>
      <c r="F22" s="9">
        <f>E22*(1+Assumptions!$F15)</f>
        <v>112.550881</v>
      </c>
      <c r="G22" s="9">
        <f>F22*(1+Assumptions!$F15)</f>
        <v>115.9274074</v>
      </c>
      <c r="H22" s="9">
        <f>G22*(1+Assumptions!$F15)</f>
        <v>119.4052297</v>
      </c>
      <c r="I22" s="9">
        <f>H22*(1+Assumptions!$F15)</f>
        <v>122.9873865</v>
      </c>
      <c r="J22" s="9">
        <f>I22*(1+Assumptions!$F15)</f>
        <v>126.6770081</v>
      </c>
      <c r="K22" s="9">
        <f>J22*(1+Assumptions!$F15)</f>
        <v>130.4773184</v>
      </c>
      <c r="L22" s="9">
        <f>K22*(1+Assumptions!$F15)</f>
        <v>134.3916379</v>
      </c>
      <c r="M22" s="9">
        <f>L22*(1+Assumptions!$F15)</f>
        <v>138.4233871</v>
      </c>
    </row>
    <row r="23">
      <c r="A23" s="8" t="s">
        <v>31</v>
      </c>
      <c r="B23" s="9">
        <f>Assumptions!$G13</f>
        <v>50</v>
      </c>
      <c r="C23" s="9">
        <f>B23*(1+Assumptions!$G15)</f>
        <v>51</v>
      </c>
      <c r="D23" s="9">
        <f>C23*(1+Assumptions!$G15)</f>
        <v>52.02</v>
      </c>
      <c r="E23" s="9">
        <f>D23*(1+Assumptions!$G15)</f>
        <v>53.0604</v>
      </c>
      <c r="F23" s="9">
        <f>E23*(1+Assumptions!$G15)</f>
        <v>54.121608</v>
      </c>
      <c r="G23" s="9">
        <f>F23*(1+Assumptions!$G15)</f>
        <v>55.20404016</v>
      </c>
      <c r="H23" s="9">
        <f>G23*(1+Assumptions!$G15)</f>
        <v>56.30812096</v>
      </c>
      <c r="I23" s="9">
        <f>H23*(1+Assumptions!$G15)</f>
        <v>57.43428338</v>
      </c>
      <c r="J23" s="9">
        <f>I23*(1+Assumptions!$G15)</f>
        <v>58.58296905</v>
      </c>
      <c r="K23" s="9">
        <f>J23*(1+Assumptions!$G15)</f>
        <v>59.75462843</v>
      </c>
      <c r="L23" s="9">
        <f>K23*(1+Assumptions!$G15)</f>
        <v>60.949721</v>
      </c>
      <c r="M23" s="9">
        <f>L23*(1+Assumptions!$G15)</f>
        <v>62.16871542</v>
      </c>
    </row>
    <row r="24">
      <c r="B24" s="9"/>
      <c r="C24" s="9"/>
      <c r="D24" s="9"/>
      <c r="E24" s="9"/>
      <c r="F24" s="9"/>
      <c r="G24" s="9"/>
      <c r="H24" s="9"/>
      <c r="I24" s="9"/>
      <c r="J24" s="9"/>
      <c r="K24" s="9"/>
      <c r="L24" s="9"/>
      <c r="M24" s="9"/>
    </row>
    <row r="25">
      <c r="A25" s="8" t="s">
        <v>34</v>
      </c>
      <c r="B25" s="9"/>
      <c r="C25" s="9"/>
      <c r="D25" s="9"/>
      <c r="E25" s="9"/>
      <c r="F25" s="9"/>
      <c r="G25" s="9"/>
      <c r="H25" s="9"/>
      <c r="I25" s="9"/>
      <c r="J25" s="9"/>
      <c r="K25" s="9"/>
      <c r="L25" s="9"/>
      <c r="M25" s="9"/>
    </row>
    <row r="26">
      <c r="A26" s="8" t="s">
        <v>32</v>
      </c>
      <c r="B26" s="9"/>
      <c r="C26" s="9"/>
      <c r="D26" s="9"/>
      <c r="E26" s="9"/>
      <c r="F26" s="9"/>
      <c r="G26" s="9"/>
      <c r="H26" s="9"/>
      <c r="I26" s="9"/>
      <c r="J26" s="9"/>
      <c r="K26" s="9"/>
      <c r="L26" s="9"/>
      <c r="M26" s="9"/>
    </row>
    <row r="27">
      <c r="A27" s="8" t="s">
        <v>26</v>
      </c>
      <c r="B27" s="9">
        <f>Assumptions!$B4</f>
        <v>35000</v>
      </c>
      <c r="C27" s="9">
        <f>B27*(1+Assumptions!$B6)</f>
        <v>35350</v>
      </c>
      <c r="D27" s="9">
        <f>C27*(1+Assumptions!$B6)</f>
        <v>35703.5</v>
      </c>
      <c r="E27" s="9">
        <f>D27*(1+Assumptions!$B6)</f>
        <v>36060.535</v>
      </c>
      <c r="F27" s="9">
        <f>E27*(1+Assumptions!$B6)</f>
        <v>36421.14035</v>
      </c>
      <c r="G27" s="9">
        <f>F27*(1+Assumptions!$B6)</f>
        <v>36785.35175</v>
      </c>
      <c r="H27" s="9">
        <f>G27*(1+Assumptions!$B6)</f>
        <v>37153.20527</v>
      </c>
      <c r="I27" s="9">
        <f>H27*(1+Assumptions!$B6)</f>
        <v>37524.73732</v>
      </c>
      <c r="J27" s="9">
        <f>I27*(1+Assumptions!$B6)</f>
        <v>37899.9847</v>
      </c>
      <c r="K27" s="9">
        <f>J27*(1+Assumptions!$B6)</f>
        <v>38278.98454</v>
      </c>
      <c r="L27" s="9">
        <f>K27*(1+Assumptions!$B6)</f>
        <v>38661.77439</v>
      </c>
      <c r="M27" s="9">
        <f>L27*(1+Assumptions!$B6)</f>
        <v>39048.39213</v>
      </c>
      <c r="N27" s="9"/>
    </row>
    <row r="28">
      <c r="A28" s="8" t="s">
        <v>27</v>
      </c>
      <c r="B28" s="9">
        <f>Assumptions!$C4</f>
        <v>25000</v>
      </c>
      <c r="C28" s="9">
        <f>B28*(1+Assumptions!$C6)</f>
        <v>25125</v>
      </c>
      <c r="D28" s="9">
        <f>C28*(1+Assumptions!$C6)</f>
        <v>25250.625</v>
      </c>
      <c r="E28" s="9">
        <f>D28*(1+Assumptions!$C6)</f>
        <v>25376.87813</v>
      </c>
      <c r="F28" s="9">
        <f>E28*(1+Assumptions!$C6)</f>
        <v>25503.76252</v>
      </c>
      <c r="G28" s="9">
        <f>F28*(1+Assumptions!$C6)</f>
        <v>25631.28133</v>
      </c>
      <c r="H28" s="9">
        <f>G28*(1+Assumptions!$C6)</f>
        <v>25759.43773</v>
      </c>
      <c r="I28" s="9">
        <f>H28*(1+Assumptions!$C6)</f>
        <v>25888.23492</v>
      </c>
      <c r="J28" s="9">
        <f>I28*(1+Assumptions!$C6)</f>
        <v>26017.6761</v>
      </c>
      <c r="K28" s="9">
        <f>J28*(1+Assumptions!$C6)</f>
        <v>26147.76448</v>
      </c>
      <c r="L28" s="9">
        <f>K28*(1+Assumptions!$C6)</f>
        <v>26278.5033</v>
      </c>
      <c r="M28" s="9">
        <f>L28*(1+Assumptions!$C6)</f>
        <v>26409.89582</v>
      </c>
      <c r="N28" s="9"/>
    </row>
    <row r="29">
      <c r="A29" s="8" t="s">
        <v>28</v>
      </c>
      <c r="B29" s="9">
        <f>Assumptions!$D4</f>
        <v>12000</v>
      </c>
      <c r="C29" s="9">
        <f>B29*(1+Assumptions!$D6)</f>
        <v>12120</v>
      </c>
      <c r="D29" s="9">
        <f>C29*(1+Assumptions!$D6)</f>
        <v>12241.2</v>
      </c>
      <c r="E29" s="9">
        <f>D29*(1+Assumptions!$D6)</f>
        <v>12363.612</v>
      </c>
      <c r="F29" s="9">
        <f>E29*(1+Assumptions!$D6)</f>
        <v>12487.24812</v>
      </c>
      <c r="G29" s="9">
        <f>F29*(1+Assumptions!$D6)</f>
        <v>12612.1206</v>
      </c>
      <c r="H29" s="9">
        <f>G29*(1+Assumptions!$D6)</f>
        <v>12738.24181</v>
      </c>
      <c r="I29" s="9">
        <f>H29*(1+Assumptions!$D6)</f>
        <v>12865.62423</v>
      </c>
      <c r="J29" s="9">
        <f>I29*(1+Assumptions!$D6)</f>
        <v>12994.28047</v>
      </c>
      <c r="K29" s="9">
        <f>J29*(1+Assumptions!$D6)</f>
        <v>13124.22327</v>
      </c>
      <c r="L29" s="9">
        <f>K29*(1+Assumptions!$D6)</f>
        <v>13255.4655</v>
      </c>
      <c r="M29" s="9">
        <f>L29*(1+Assumptions!$D6)</f>
        <v>13388.02016</v>
      </c>
      <c r="N29" s="9"/>
    </row>
    <row r="30">
      <c r="A30" s="8" t="s">
        <v>29</v>
      </c>
      <c r="B30" s="9">
        <f>Assumptions!$E4</f>
        <v>10000</v>
      </c>
      <c r="C30" s="9">
        <f>B30*(1+Assumptions!$E6)</f>
        <v>10050</v>
      </c>
      <c r="D30" s="9">
        <f>C30*(1+Assumptions!$E6)</f>
        <v>10100.25</v>
      </c>
      <c r="E30" s="9">
        <f>D30*(1+Assumptions!$E6)</f>
        <v>10150.75125</v>
      </c>
      <c r="F30" s="9">
        <f>E30*(1+Assumptions!$E6)</f>
        <v>10201.50501</v>
      </c>
      <c r="G30" s="9">
        <f>F30*(1+Assumptions!$E6)</f>
        <v>10252.51253</v>
      </c>
      <c r="H30" s="9">
        <f>G30*(1+Assumptions!$E6)</f>
        <v>10303.77509</v>
      </c>
      <c r="I30" s="9">
        <f>H30*(1+Assumptions!$E6)</f>
        <v>10355.29397</v>
      </c>
      <c r="J30" s="9">
        <f>I30*(1+Assumptions!$E6)</f>
        <v>10407.07044</v>
      </c>
      <c r="K30" s="9">
        <f>J30*(1+Assumptions!$E6)</f>
        <v>10459.10579</v>
      </c>
      <c r="L30" s="9">
        <f>K30*(1+Assumptions!$E6)</f>
        <v>10511.40132</v>
      </c>
      <c r="M30" s="9">
        <f>L30*(1+Assumptions!$E6)</f>
        <v>10563.95833</v>
      </c>
      <c r="N30" s="9"/>
    </row>
    <row r="31">
      <c r="A31" s="8" t="s">
        <v>30</v>
      </c>
      <c r="B31" s="9">
        <f>Assumptions!$F4</f>
        <v>8000</v>
      </c>
      <c r="C31" s="9">
        <f>B31*(1+Assumptions!$F6)</f>
        <v>8040</v>
      </c>
      <c r="D31" s="9">
        <f>C31*(1+Assumptions!$F6)</f>
        <v>8080.2</v>
      </c>
      <c r="E31" s="9">
        <f>D31*(1+Assumptions!$F6)</f>
        <v>8120.601</v>
      </c>
      <c r="F31" s="9">
        <f>E31*(1+Assumptions!$F6)</f>
        <v>8161.204005</v>
      </c>
      <c r="G31" s="9">
        <f>F31*(1+Assumptions!$F6)</f>
        <v>8202.010025</v>
      </c>
      <c r="H31" s="9">
        <f>G31*(1+Assumptions!$F6)</f>
        <v>8243.020075</v>
      </c>
      <c r="I31" s="9">
        <f>H31*(1+Assumptions!$F6)</f>
        <v>8284.235176</v>
      </c>
      <c r="J31" s="9">
        <f>I31*(1+Assumptions!$F6)</f>
        <v>8325.656351</v>
      </c>
      <c r="K31" s="9">
        <f>J31*(1+Assumptions!$F6)</f>
        <v>8367.284633</v>
      </c>
      <c r="L31" s="9">
        <f>K31*(1+Assumptions!$F6)</f>
        <v>8409.121056</v>
      </c>
      <c r="M31" s="9">
        <f>L31*(1+Assumptions!$F6)</f>
        <v>8451.166662</v>
      </c>
      <c r="N31" s="9"/>
    </row>
    <row r="32">
      <c r="A32" s="8" t="s">
        <v>31</v>
      </c>
      <c r="B32" s="9">
        <f>Assumptions!$G4</f>
        <v>9000</v>
      </c>
      <c r="C32" s="9">
        <f>B32*(1+Assumptions!$G6)</f>
        <v>9045</v>
      </c>
      <c r="D32" s="9">
        <f>C32*(1+Assumptions!$G6)</f>
        <v>9090.225</v>
      </c>
      <c r="E32" s="9">
        <f>D32*(1+Assumptions!$G6)</f>
        <v>9135.676125</v>
      </c>
      <c r="F32" s="9">
        <f>E32*(1+Assumptions!$G6)</f>
        <v>9181.354506</v>
      </c>
      <c r="G32" s="9">
        <f>F32*(1+Assumptions!$G6)</f>
        <v>9227.261278</v>
      </c>
      <c r="H32" s="9">
        <f>G32*(1+Assumptions!$G6)</f>
        <v>9273.397585</v>
      </c>
      <c r="I32" s="9">
        <f>H32*(1+Assumptions!$G6)</f>
        <v>9319.764572</v>
      </c>
      <c r="J32" s="9">
        <f>I32*(1+Assumptions!$G6)</f>
        <v>9366.363395</v>
      </c>
      <c r="K32" s="9">
        <f>J32*(1+Assumptions!$G6)</f>
        <v>9413.195212</v>
      </c>
      <c r="L32" s="9">
        <f>K32*(1+Assumptions!$G6)</f>
        <v>9460.261188</v>
      </c>
      <c r="M32" s="9">
        <f>L32*(1+Assumptions!$G6)</f>
        <v>9507.562494</v>
      </c>
      <c r="N32" s="9"/>
    </row>
    <row r="33">
      <c r="A33" s="8" t="s">
        <v>37</v>
      </c>
      <c r="B33" s="9"/>
      <c r="C33" s="9"/>
      <c r="D33" s="9"/>
      <c r="E33" s="9"/>
      <c r="F33" s="9"/>
      <c r="G33" s="9"/>
      <c r="H33" s="9"/>
      <c r="I33" s="9"/>
      <c r="J33" s="9"/>
      <c r="K33" s="9"/>
      <c r="L33" s="9"/>
      <c r="M33" s="9"/>
    </row>
    <row r="34">
      <c r="A34" s="8" t="s">
        <v>26</v>
      </c>
      <c r="B34" s="9">
        <f>Assumptions!$B9</f>
        <v>38000</v>
      </c>
      <c r="C34" s="9">
        <f>B34*(1+Assumptions!$B11)</f>
        <v>38570</v>
      </c>
      <c r="D34" s="9">
        <f>C34*(1+Assumptions!$B11)</f>
        <v>39148.55</v>
      </c>
      <c r="E34" s="9">
        <f>D34*(1+Assumptions!$B11)</f>
        <v>39735.77825</v>
      </c>
      <c r="F34" s="9">
        <f>E34*(1+Assumptions!$B11)</f>
        <v>40331.81492</v>
      </c>
      <c r="G34" s="9">
        <f>F34*(1+Assumptions!$B11)</f>
        <v>40936.79215</v>
      </c>
      <c r="H34" s="9">
        <f>G34*(1+Assumptions!$B11)</f>
        <v>41550.84403</v>
      </c>
      <c r="I34" s="9">
        <f>H34*(1+Assumptions!$B11)</f>
        <v>42174.10669</v>
      </c>
      <c r="J34" s="9">
        <f>I34*(1+Assumptions!$B11)</f>
        <v>42806.71829</v>
      </c>
      <c r="K34" s="9">
        <f>J34*(1+Assumptions!$B11)</f>
        <v>43448.81906</v>
      </c>
      <c r="L34" s="9">
        <f>K34*(1+Assumptions!$B11)</f>
        <v>44100.55135</v>
      </c>
      <c r="M34" s="9">
        <f>L34*(1+Assumptions!$B11)</f>
        <v>44762.05962</v>
      </c>
    </row>
    <row r="35">
      <c r="A35" s="8" t="s">
        <v>27</v>
      </c>
      <c r="B35" s="9">
        <f>Assumptions!$C9</f>
        <v>28000</v>
      </c>
      <c r="C35" s="9">
        <f>B35*(1+Assumptions!$C11)</f>
        <v>28280</v>
      </c>
      <c r="D35" s="9">
        <f>C35*(1+Assumptions!$C11)</f>
        <v>28562.8</v>
      </c>
      <c r="E35" s="9">
        <f>D35*(1+Assumptions!$C11)</f>
        <v>28848.428</v>
      </c>
      <c r="F35" s="9">
        <f>E35*(1+Assumptions!$C11)</f>
        <v>29136.91228</v>
      </c>
      <c r="G35" s="9">
        <f>F35*(1+Assumptions!$C11)</f>
        <v>29428.2814</v>
      </c>
      <c r="H35" s="9">
        <f>G35*(1+Assumptions!$C11)</f>
        <v>29722.56422</v>
      </c>
      <c r="I35" s="9">
        <f>H35*(1+Assumptions!$C11)</f>
        <v>30019.78986</v>
      </c>
      <c r="J35" s="9">
        <f>I35*(1+Assumptions!$C11)</f>
        <v>30319.98776</v>
      </c>
      <c r="K35" s="9">
        <f>J35*(1+Assumptions!$C11)</f>
        <v>30623.18764</v>
      </c>
      <c r="L35" s="9">
        <f>K35*(1+Assumptions!$C11)</f>
        <v>30929.41951</v>
      </c>
      <c r="M35" s="9">
        <f>L35*(1+Assumptions!$C11)</f>
        <v>31238.71371</v>
      </c>
    </row>
    <row r="36">
      <c r="A36" s="8" t="s">
        <v>28</v>
      </c>
      <c r="B36" s="9">
        <f>Assumptions!$D9</f>
        <v>18000</v>
      </c>
      <c r="C36" s="9">
        <f>B36*(1+Assumptions!$D11)</f>
        <v>18360</v>
      </c>
      <c r="D36" s="9">
        <f>C36*(1+Assumptions!$D11)</f>
        <v>18727.2</v>
      </c>
      <c r="E36" s="9">
        <f>D36*(1+Assumptions!$D11)</f>
        <v>19101.744</v>
      </c>
      <c r="F36" s="9">
        <f>E36*(1+Assumptions!$D11)</f>
        <v>19483.77888</v>
      </c>
      <c r="G36" s="9">
        <f>F36*(1+Assumptions!$D11)</f>
        <v>19873.45446</v>
      </c>
      <c r="H36" s="9">
        <f>G36*(1+Assumptions!$D11)</f>
        <v>20270.92355</v>
      </c>
      <c r="I36" s="9">
        <f>H36*(1+Assumptions!$D11)</f>
        <v>20676.34202</v>
      </c>
      <c r="J36" s="9">
        <f>I36*(1+Assumptions!$D11)</f>
        <v>21089.86886</v>
      </c>
      <c r="K36" s="9">
        <f>J36*(1+Assumptions!$D11)</f>
        <v>21511.66624</v>
      </c>
      <c r="L36" s="9">
        <f>K36*(1+Assumptions!$D11)</f>
        <v>21941.89956</v>
      </c>
      <c r="M36" s="9">
        <f>L36*(1+Assumptions!$D11)</f>
        <v>22380.73755</v>
      </c>
    </row>
    <row r="37">
      <c r="A37" s="8" t="s">
        <v>29</v>
      </c>
      <c r="B37" s="9">
        <f>Assumptions!$E9</f>
        <v>15000</v>
      </c>
      <c r="C37" s="9">
        <f>B37*(1+Assumptions!$E11)</f>
        <v>15225</v>
      </c>
      <c r="D37" s="9">
        <f>C37*(1+Assumptions!$E11)</f>
        <v>15453.375</v>
      </c>
      <c r="E37" s="9">
        <f>D37*(1+Assumptions!$E11)</f>
        <v>15685.17563</v>
      </c>
      <c r="F37" s="9">
        <f>E37*(1+Assumptions!$E11)</f>
        <v>15920.45326</v>
      </c>
      <c r="G37" s="9">
        <f>F37*(1+Assumptions!$E11)</f>
        <v>16159.26006</v>
      </c>
      <c r="H37" s="9">
        <f>G37*(1+Assumptions!$E11)</f>
        <v>16401.64896</v>
      </c>
      <c r="I37" s="9">
        <f>H37*(1+Assumptions!$E11)</f>
        <v>16647.67369</v>
      </c>
      <c r="J37" s="9">
        <f>I37*(1+Assumptions!$E11)</f>
        <v>16897.3888</v>
      </c>
      <c r="K37" s="9">
        <f>J37*(1+Assumptions!$E11)</f>
        <v>17150.84963</v>
      </c>
      <c r="L37" s="9">
        <f>K37*(1+Assumptions!$E11)</f>
        <v>17408.11238</v>
      </c>
      <c r="M37" s="9">
        <f>L37*(1+Assumptions!$E11)</f>
        <v>17669.23406</v>
      </c>
    </row>
    <row r="38">
      <c r="A38" s="8" t="s">
        <v>30</v>
      </c>
      <c r="B38" s="9">
        <f>Assumptions!$F9</f>
        <v>12000</v>
      </c>
      <c r="C38" s="9">
        <f>B38*(1+Assumptions!$F11)</f>
        <v>12180</v>
      </c>
      <c r="D38" s="9">
        <f>C38*(1+Assumptions!$F11)</f>
        <v>12362.7</v>
      </c>
      <c r="E38" s="9">
        <f>D38*(1+Assumptions!$F11)</f>
        <v>12548.1405</v>
      </c>
      <c r="F38" s="9">
        <f>E38*(1+Assumptions!$F11)</f>
        <v>12736.36261</v>
      </c>
      <c r="G38" s="9">
        <f>F38*(1+Assumptions!$F11)</f>
        <v>12927.40805</v>
      </c>
      <c r="H38" s="9">
        <f>G38*(1+Assumptions!$F11)</f>
        <v>13121.31917</v>
      </c>
      <c r="I38" s="9">
        <f>H38*(1+Assumptions!$F11)</f>
        <v>13318.13895</v>
      </c>
      <c r="J38" s="9">
        <f>I38*(1+Assumptions!$F11)</f>
        <v>13517.91104</v>
      </c>
      <c r="K38" s="9">
        <f>J38*(1+Assumptions!$F11)</f>
        <v>13720.6797</v>
      </c>
      <c r="L38" s="9">
        <f>K38*(1+Assumptions!$F11)</f>
        <v>13926.4899</v>
      </c>
      <c r="M38" s="9">
        <f>L38*(1+Assumptions!$F11)</f>
        <v>14135.38725</v>
      </c>
    </row>
    <row r="39">
      <c r="A39" s="8" t="s">
        <v>31</v>
      </c>
      <c r="B39" s="9">
        <f>Assumptions!$G9</f>
        <v>12000</v>
      </c>
      <c r="C39" s="9">
        <f>B39*(1+Assumptions!$G11)</f>
        <v>12120</v>
      </c>
      <c r="D39" s="9">
        <f>C39*(1+Assumptions!$G11)</f>
        <v>12241.2</v>
      </c>
      <c r="E39" s="9">
        <f>D39*(1+Assumptions!$G11)</f>
        <v>12363.612</v>
      </c>
      <c r="F39" s="9">
        <f>E39*(1+Assumptions!$G11)</f>
        <v>12487.24812</v>
      </c>
      <c r="G39" s="9">
        <f>F39*(1+Assumptions!$G11)</f>
        <v>12612.1206</v>
      </c>
      <c r="H39" s="9">
        <f>G39*(1+Assumptions!$G11)</f>
        <v>12738.24181</v>
      </c>
      <c r="I39" s="9">
        <f>H39*(1+Assumptions!$G11)</f>
        <v>12865.62423</v>
      </c>
      <c r="J39" s="9">
        <f>I39*(1+Assumptions!$G11)</f>
        <v>12994.28047</v>
      </c>
      <c r="K39" s="9">
        <f>J39*(1+Assumptions!$G11)</f>
        <v>13124.22327</v>
      </c>
      <c r="L39" s="9">
        <f>K39*(1+Assumptions!$G11)</f>
        <v>13255.4655</v>
      </c>
      <c r="M39" s="9">
        <f>L39*(1+Assumptions!$G11)</f>
        <v>13388.02016</v>
      </c>
    </row>
    <row r="40">
      <c r="A40" s="8" t="s">
        <v>38</v>
      </c>
      <c r="B40" s="9"/>
      <c r="C40" s="9"/>
      <c r="D40" s="9"/>
      <c r="E40" s="9"/>
      <c r="F40" s="9"/>
      <c r="G40" s="9"/>
      <c r="H40" s="9"/>
      <c r="I40" s="9"/>
      <c r="J40" s="9"/>
      <c r="K40" s="9"/>
      <c r="L40" s="9"/>
      <c r="M40" s="9"/>
    </row>
    <row r="41">
      <c r="A41" s="8" t="s">
        <v>26</v>
      </c>
      <c r="B41" s="9">
        <f>Assumptions!$B14</f>
        <v>30000</v>
      </c>
      <c r="C41" s="9">
        <f>B41*(1+Assumptions!$B16)</f>
        <v>30300</v>
      </c>
      <c r="D41" s="9">
        <f>C41*(1+Assumptions!$B16)</f>
        <v>30603</v>
      </c>
      <c r="E41" s="9">
        <f>D41*(1+Assumptions!$B16)</f>
        <v>30909.03</v>
      </c>
      <c r="F41" s="9">
        <f>E41*(1+Assumptions!$B16)</f>
        <v>31218.1203</v>
      </c>
      <c r="G41" s="9">
        <f>F41*(1+Assumptions!$B16)</f>
        <v>31530.3015</v>
      </c>
      <c r="H41" s="9">
        <f>G41*(1+Assumptions!$B16)</f>
        <v>31845.60452</v>
      </c>
      <c r="I41" s="9">
        <f>H41*(1+Assumptions!$B16)</f>
        <v>32164.06056</v>
      </c>
      <c r="J41" s="9">
        <f>I41*(1+Assumptions!$B16)</f>
        <v>32485.70117</v>
      </c>
      <c r="K41" s="9">
        <f>J41*(1+Assumptions!$B16)</f>
        <v>32810.55818</v>
      </c>
      <c r="L41" s="9">
        <f>K41*(1+Assumptions!$B16)</f>
        <v>33138.66376</v>
      </c>
      <c r="M41" s="9">
        <f>L41*(1+Assumptions!$B16)</f>
        <v>33470.0504</v>
      </c>
    </row>
    <row r="42">
      <c r="A42" s="8" t="s">
        <v>27</v>
      </c>
      <c r="B42" s="9">
        <f>Assumptions!$C14</f>
        <v>22000</v>
      </c>
      <c r="C42" s="9">
        <f>B42*(1+Assumptions!$C16)</f>
        <v>22330</v>
      </c>
      <c r="D42" s="9">
        <f>C42*(1+Assumptions!$C16)</f>
        <v>22664.95</v>
      </c>
      <c r="E42" s="9">
        <f>D42*(1+Assumptions!$C16)</f>
        <v>23004.92425</v>
      </c>
      <c r="F42" s="9">
        <f>E42*(1+Assumptions!$C16)</f>
        <v>23349.99811</v>
      </c>
      <c r="G42" s="9">
        <f>F42*(1+Assumptions!$C16)</f>
        <v>23700.24809</v>
      </c>
      <c r="H42" s="9">
        <f>G42*(1+Assumptions!$C16)</f>
        <v>24055.75181</v>
      </c>
      <c r="I42" s="9">
        <f>H42*(1+Assumptions!$C16)</f>
        <v>24416.58808</v>
      </c>
      <c r="J42" s="9">
        <f>I42*(1+Assumptions!$C16)</f>
        <v>24782.83691</v>
      </c>
      <c r="K42" s="9">
        <f>J42*(1+Assumptions!$C16)</f>
        <v>25154.57946</v>
      </c>
      <c r="L42" s="9">
        <f>K42*(1+Assumptions!$C16)</f>
        <v>25531.89815</v>
      </c>
      <c r="M42" s="9">
        <f>L42*(1+Assumptions!$C16)</f>
        <v>25914.87662</v>
      </c>
    </row>
    <row r="43">
      <c r="A43" s="8" t="s">
        <v>28</v>
      </c>
      <c r="B43" s="9">
        <f>Assumptions!$D14</f>
        <v>10000</v>
      </c>
      <c r="C43" s="9">
        <f>B43*(1+Assumptions!$D16)</f>
        <v>10200</v>
      </c>
      <c r="D43" s="9">
        <f>C43*(1+Assumptions!$D16)</f>
        <v>10404</v>
      </c>
      <c r="E43" s="9">
        <f>D43*(1+Assumptions!$D16)</f>
        <v>10612.08</v>
      </c>
      <c r="F43" s="9">
        <f>E43*(1+Assumptions!$D16)</f>
        <v>10824.3216</v>
      </c>
      <c r="G43" s="9">
        <f>F43*(1+Assumptions!$D16)</f>
        <v>11040.80803</v>
      </c>
      <c r="H43" s="9">
        <f>G43*(1+Assumptions!$D16)</f>
        <v>11261.62419</v>
      </c>
      <c r="I43" s="9">
        <f>H43*(1+Assumptions!$D16)</f>
        <v>11486.85668</v>
      </c>
      <c r="J43" s="9">
        <f>I43*(1+Assumptions!$D16)</f>
        <v>11716.59381</v>
      </c>
      <c r="K43" s="9">
        <f>J43*(1+Assumptions!$D16)</f>
        <v>11950.92569</v>
      </c>
      <c r="L43" s="9">
        <f>K43*(1+Assumptions!$D16)</f>
        <v>12189.9442</v>
      </c>
      <c r="M43" s="9">
        <f>L43*(1+Assumptions!$D16)</f>
        <v>12433.74308</v>
      </c>
    </row>
    <row r="44">
      <c r="A44" s="8" t="s">
        <v>29</v>
      </c>
      <c r="B44" s="9">
        <f>Assumptions!$E14</f>
        <v>9500</v>
      </c>
      <c r="C44" s="9">
        <f>B44*(1+Assumptions!$E16)</f>
        <v>9595</v>
      </c>
      <c r="D44" s="9">
        <f>C44*(1+Assumptions!$E16)</f>
        <v>9690.95</v>
      </c>
      <c r="E44" s="9">
        <f>D44*(1+Assumptions!$E16)</f>
        <v>9787.8595</v>
      </c>
      <c r="F44" s="9">
        <f>E44*(1+Assumptions!$E16)</f>
        <v>9885.738095</v>
      </c>
      <c r="G44" s="9">
        <f>F44*(1+Assumptions!$E16)</f>
        <v>9984.595476</v>
      </c>
      <c r="H44" s="9">
        <f>G44*(1+Assumptions!$E16)</f>
        <v>10084.44143</v>
      </c>
      <c r="I44" s="9">
        <f>H44*(1+Assumptions!$E16)</f>
        <v>10185.28585</v>
      </c>
      <c r="J44" s="9">
        <f>I44*(1+Assumptions!$E16)</f>
        <v>10287.1387</v>
      </c>
      <c r="K44" s="9">
        <f>J44*(1+Assumptions!$E16)</f>
        <v>10390.01009</v>
      </c>
      <c r="L44" s="9">
        <f>K44*(1+Assumptions!$E16)</f>
        <v>10493.91019</v>
      </c>
      <c r="M44" s="9">
        <f>L44*(1+Assumptions!$E16)</f>
        <v>10598.84929</v>
      </c>
    </row>
    <row r="45">
      <c r="A45" s="8" t="s">
        <v>30</v>
      </c>
      <c r="B45" s="9">
        <f>Assumptions!$F14</f>
        <v>7500</v>
      </c>
      <c r="C45" s="9">
        <f>B45*(1+Assumptions!$F16)</f>
        <v>7537.5</v>
      </c>
      <c r="D45" s="9">
        <f>C45*(1+Assumptions!$F16)</f>
        <v>7575.1875</v>
      </c>
      <c r="E45" s="9">
        <f>D45*(1+Assumptions!$F16)</f>
        <v>7613.063438</v>
      </c>
      <c r="F45" s="9">
        <f>E45*(1+Assumptions!$F16)</f>
        <v>7651.128755</v>
      </c>
      <c r="G45" s="9">
        <f>F45*(1+Assumptions!$F16)</f>
        <v>7689.384398</v>
      </c>
      <c r="H45" s="9">
        <f>G45*(1+Assumptions!$F16)</f>
        <v>7727.83132</v>
      </c>
      <c r="I45" s="9">
        <f>H45*(1+Assumptions!$F16)</f>
        <v>7766.470477</v>
      </c>
      <c r="J45" s="9">
        <f>I45*(1+Assumptions!$F16)</f>
        <v>7805.302829</v>
      </c>
      <c r="K45" s="9">
        <f>J45*(1+Assumptions!$F16)</f>
        <v>7844.329344</v>
      </c>
      <c r="L45" s="9">
        <f>K45*(1+Assumptions!$F16)</f>
        <v>7883.55099</v>
      </c>
      <c r="M45" s="9">
        <f>L45*(1+Assumptions!$F16)</f>
        <v>7922.968745</v>
      </c>
    </row>
    <row r="46">
      <c r="A46" s="8" t="s">
        <v>31</v>
      </c>
      <c r="B46" s="9">
        <f>Assumptions!$G14</f>
        <v>8000</v>
      </c>
      <c r="C46" s="9">
        <f>B46*(1+Assumptions!$G16)</f>
        <v>8040</v>
      </c>
      <c r="D46" s="9">
        <f>C46*(1+Assumptions!$G16)</f>
        <v>8080.2</v>
      </c>
      <c r="E46" s="9">
        <f>D46*(1+Assumptions!$G16)</f>
        <v>8120.601</v>
      </c>
      <c r="F46" s="9">
        <f>E46*(1+Assumptions!$G16)</f>
        <v>8161.204005</v>
      </c>
      <c r="G46" s="9">
        <f>F46*(1+Assumptions!$G16)</f>
        <v>8202.010025</v>
      </c>
      <c r="H46" s="9">
        <f>G46*(1+Assumptions!$G16)</f>
        <v>8243.020075</v>
      </c>
      <c r="I46" s="9">
        <f>H46*(1+Assumptions!$G16)</f>
        <v>8284.235176</v>
      </c>
      <c r="J46" s="9">
        <f>I46*(1+Assumptions!$G16)</f>
        <v>8325.656351</v>
      </c>
      <c r="K46" s="9">
        <f>J46*(1+Assumptions!$G16)</f>
        <v>8367.284633</v>
      </c>
      <c r="L46" s="9">
        <f>K46*(1+Assumptions!$G16)</f>
        <v>8409.121056</v>
      </c>
      <c r="M46" s="9">
        <f>L46*(1+Assumptions!$G16)</f>
        <v>8451.166662</v>
      </c>
    </row>
    <row r="47">
      <c r="B47" s="9"/>
      <c r="C47" s="9"/>
      <c r="D47" s="9"/>
      <c r="E47" s="9"/>
      <c r="F47" s="9"/>
      <c r="G47" s="9"/>
      <c r="H47" s="9"/>
      <c r="I47" s="9"/>
      <c r="J47" s="9"/>
      <c r="K47" s="9"/>
      <c r="L47" s="9"/>
      <c r="M47" s="9"/>
    </row>
    <row r="48">
      <c r="B48" s="9"/>
      <c r="C48" s="9"/>
      <c r="D48" s="9"/>
      <c r="E48" s="9"/>
      <c r="F48" s="9"/>
      <c r="G48" s="9"/>
      <c r="H48" s="9"/>
      <c r="I48" s="9"/>
      <c r="J48" s="9"/>
      <c r="K48" s="9"/>
      <c r="L48" s="9"/>
      <c r="M48" s="9"/>
    </row>
    <row r="49">
      <c r="B49" s="9"/>
      <c r="C49" s="9"/>
      <c r="D49" s="9"/>
      <c r="E49" s="9"/>
      <c r="F49" s="9"/>
      <c r="G49" s="9"/>
      <c r="H49" s="9"/>
      <c r="I49" s="9"/>
      <c r="J49" s="9"/>
      <c r="K49" s="9"/>
      <c r="L49" s="9"/>
      <c r="M49" s="9"/>
    </row>
    <row r="50">
      <c r="B50" s="9"/>
      <c r="C50" s="9"/>
      <c r="D50" s="9"/>
      <c r="E50" s="9"/>
      <c r="F50" s="9"/>
      <c r="G50" s="9"/>
      <c r="H50" s="9"/>
      <c r="I50" s="9"/>
      <c r="J50" s="9"/>
      <c r="K50" s="9"/>
      <c r="L50" s="9"/>
      <c r="M50" s="9"/>
    </row>
    <row r="51">
      <c r="B51" s="9"/>
      <c r="C51" s="9"/>
      <c r="D51" s="9"/>
      <c r="E51" s="9"/>
      <c r="F51" s="9"/>
      <c r="G51" s="9"/>
      <c r="H51" s="9"/>
      <c r="I51" s="9"/>
      <c r="J51" s="9"/>
      <c r="K51" s="9"/>
      <c r="L51" s="9"/>
      <c r="M51" s="9"/>
    </row>
    <row r="52">
      <c r="B52" s="9"/>
      <c r="C52" s="9"/>
      <c r="D52" s="9"/>
      <c r="E52" s="9"/>
      <c r="F52" s="9"/>
      <c r="G52" s="9"/>
      <c r="H52" s="9"/>
      <c r="I52" s="9"/>
      <c r="J52" s="9"/>
      <c r="K52" s="9"/>
      <c r="L52" s="9"/>
      <c r="M52" s="9"/>
    </row>
    <row r="53">
      <c r="B53" s="9"/>
      <c r="C53" s="9"/>
      <c r="D53" s="9"/>
      <c r="E53" s="9"/>
      <c r="F53" s="9"/>
      <c r="G53" s="9"/>
      <c r="H53" s="9"/>
      <c r="I53" s="9"/>
      <c r="J53" s="9"/>
      <c r="K53" s="9"/>
      <c r="L53" s="9"/>
      <c r="M53" s="9"/>
    </row>
    <row r="54">
      <c r="B54" s="9"/>
      <c r="C54" s="9"/>
      <c r="D54" s="9"/>
      <c r="E54" s="9"/>
      <c r="F54" s="9"/>
      <c r="G54" s="9"/>
      <c r="H54" s="9"/>
      <c r="I54" s="9"/>
      <c r="J54" s="9"/>
      <c r="K54" s="9"/>
      <c r="L54" s="9"/>
      <c r="M54" s="9"/>
    </row>
    <row r="55">
      <c r="B55" s="9"/>
      <c r="C55" s="9"/>
      <c r="D55" s="9"/>
      <c r="E55" s="9"/>
      <c r="F55" s="9"/>
      <c r="G55" s="9"/>
      <c r="H55" s="9"/>
      <c r="I55" s="9"/>
      <c r="J55" s="9"/>
      <c r="K55" s="9"/>
      <c r="L55" s="9"/>
      <c r="M55" s="9"/>
    </row>
    <row r="56">
      <c r="B56" s="9"/>
      <c r="C56" s="9"/>
      <c r="D56" s="9"/>
      <c r="E56" s="9"/>
      <c r="F56" s="9"/>
      <c r="G56" s="9"/>
      <c r="H56" s="9"/>
      <c r="I56" s="9"/>
      <c r="J56" s="9"/>
      <c r="K56" s="9"/>
      <c r="L56" s="9"/>
      <c r="M56" s="9"/>
    </row>
    <row r="57">
      <c r="B57" s="9"/>
      <c r="C57" s="9"/>
      <c r="D57" s="9"/>
      <c r="E57" s="9"/>
      <c r="F57" s="9"/>
      <c r="G57" s="9"/>
      <c r="H57" s="9"/>
      <c r="I57" s="9"/>
      <c r="J57" s="9"/>
      <c r="K57" s="9"/>
      <c r="L57" s="9"/>
      <c r="M57" s="9"/>
    </row>
    <row r="58">
      <c r="B58" s="9"/>
      <c r="C58" s="9"/>
      <c r="D58" s="9"/>
      <c r="E58" s="9"/>
      <c r="F58" s="9"/>
      <c r="G58" s="9"/>
      <c r="H58" s="9"/>
      <c r="I58" s="9"/>
      <c r="J58" s="9"/>
      <c r="K58" s="9"/>
      <c r="L58" s="9"/>
      <c r="M58" s="9"/>
    </row>
    <row r="59">
      <c r="B59" s="9"/>
      <c r="C59" s="9"/>
      <c r="D59" s="9"/>
      <c r="E59" s="9"/>
      <c r="F59" s="9"/>
      <c r="G59" s="9"/>
      <c r="H59" s="9"/>
      <c r="I59" s="9"/>
      <c r="J59" s="9"/>
      <c r="K59" s="9"/>
      <c r="L59" s="9"/>
      <c r="M59" s="9"/>
    </row>
    <row r="60">
      <c r="B60" s="9"/>
      <c r="C60" s="9"/>
      <c r="D60" s="9"/>
      <c r="E60" s="9"/>
      <c r="F60" s="9"/>
      <c r="G60" s="9"/>
      <c r="H60" s="9"/>
      <c r="I60" s="9"/>
      <c r="J60" s="9"/>
      <c r="K60" s="9"/>
      <c r="L60" s="9"/>
      <c r="M60" s="9"/>
    </row>
    <row r="61">
      <c r="B61" s="9"/>
      <c r="C61" s="9"/>
      <c r="D61" s="9"/>
      <c r="E61" s="9"/>
      <c r="F61" s="9"/>
      <c r="G61" s="9"/>
      <c r="H61" s="9"/>
      <c r="I61" s="9"/>
      <c r="J61" s="9"/>
      <c r="K61" s="9"/>
      <c r="L61" s="9"/>
      <c r="M61" s="9"/>
    </row>
    <row r="62">
      <c r="B62" s="9"/>
      <c r="C62" s="9"/>
      <c r="D62" s="9"/>
      <c r="E62" s="9"/>
      <c r="F62" s="9"/>
      <c r="G62" s="9"/>
      <c r="H62" s="9"/>
      <c r="I62" s="9"/>
      <c r="J62" s="9"/>
      <c r="K62" s="9"/>
      <c r="L62" s="9"/>
      <c r="M62" s="9"/>
    </row>
    <row r="63">
      <c r="B63" s="9"/>
      <c r="C63" s="9"/>
      <c r="D63" s="9"/>
      <c r="E63" s="9"/>
      <c r="F63" s="9"/>
      <c r="G63" s="9"/>
      <c r="H63" s="9"/>
      <c r="I63" s="9"/>
      <c r="J63" s="9"/>
      <c r="K63" s="9"/>
      <c r="L63" s="9"/>
      <c r="M63" s="9"/>
    </row>
    <row r="64">
      <c r="B64" s="9"/>
      <c r="C64" s="9"/>
      <c r="D64" s="9"/>
      <c r="E64" s="9"/>
      <c r="F64" s="9"/>
      <c r="G64" s="9"/>
      <c r="H64" s="9"/>
      <c r="I64" s="9"/>
      <c r="J64" s="9"/>
      <c r="K64" s="9"/>
      <c r="L64" s="9"/>
      <c r="M64" s="9"/>
    </row>
    <row r="65">
      <c r="B65" s="9"/>
      <c r="C65" s="9"/>
      <c r="D65" s="9"/>
      <c r="E65" s="9"/>
      <c r="F65" s="9"/>
      <c r="G65" s="9"/>
      <c r="H65" s="9"/>
      <c r="I65" s="9"/>
      <c r="J65" s="9"/>
      <c r="K65" s="9"/>
      <c r="L65" s="9"/>
      <c r="M65" s="9"/>
    </row>
    <row r="66">
      <c r="B66" s="9"/>
      <c r="C66" s="9"/>
      <c r="D66" s="9"/>
      <c r="E66" s="9"/>
      <c r="F66" s="9"/>
      <c r="G66" s="9"/>
      <c r="H66" s="9"/>
      <c r="I66" s="9"/>
      <c r="J66" s="9"/>
      <c r="K66" s="9"/>
      <c r="L66" s="9"/>
      <c r="M66" s="9"/>
    </row>
    <row r="67">
      <c r="B67" s="9"/>
      <c r="C67" s="9"/>
      <c r="D67" s="9"/>
      <c r="E67" s="9"/>
      <c r="F67" s="9"/>
      <c r="G67" s="9"/>
      <c r="H67" s="9"/>
      <c r="I67" s="9"/>
      <c r="J67" s="9"/>
      <c r="K67" s="9"/>
      <c r="L67" s="9"/>
      <c r="M67" s="9"/>
    </row>
    <row r="68">
      <c r="B68" s="9"/>
      <c r="C68" s="9"/>
      <c r="D68" s="9"/>
      <c r="E68" s="9"/>
      <c r="F68" s="9"/>
      <c r="G68" s="9"/>
      <c r="H68" s="9"/>
      <c r="I68" s="9"/>
      <c r="J68" s="9"/>
      <c r="K68" s="9"/>
      <c r="L68" s="9"/>
      <c r="M68" s="9"/>
    </row>
    <row r="69">
      <c r="B69" s="9"/>
      <c r="C69" s="9"/>
      <c r="D69" s="9"/>
      <c r="E69" s="9"/>
      <c r="F69" s="9"/>
      <c r="G69" s="9"/>
      <c r="H69" s="9"/>
      <c r="I69" s="9"/>
      <c r="J69" s="9"/>
      <c r="K69" s="9"/>
      <c r="L69" s="9"/>
      <c r="M69" s="9"/>
    </row>
    <row r="70">
      <c r="B70" s="9"/>
      <c r="C70" s="9"/>
      <c r="D70" s="9"/>
      <c r="E70" s="9"/>
      <c r="F70" s="9"/>
      <c r="G70" s="9"/>
      <c r="H70" s="9"/>
      <c r="I70" s="9"/>
      <c r="J70" s="9"/>
      <c r="K70" s="9"/>
      <c r="L70" s="9"/>
      <c r="M70" s="9"/>
    </row>
    <row r="71">
      <c r="B71" s="9"/>
      <c r="C71" s="9"/>
      <c r="D71" s="9"/>
      <c r="E71" s="9"/>
      <c r="F71" s="9"/>
      <c r="G71" s="9"/>
      <c r="H71" s="9"/>
      <c r="I71" s="9"/>
      <c r="J71" s="9"/>
      <c r="K71" s="9"/>
      <c r="L71" s="9"/>
      <c r="M71" s="9"/>
    </row>
    <row r="72">
      <c r="B72" s="9"/>
      <c r="C72" s="9"/>
      <c r="D72" s="9"/>
      <c r="E72" s="9"/>
      <c r="F72" s="9"/>
      <c r="G72" s="9"/>
      <c r="H72" s="9"/>
      <c r="I72" s="9"/>
      <c r="J72" s="9"/>
      <c r="K72" s="9"/>
      <c r="L72" s="9"/>
      <c r="M72" s="9"/>
    </row>
    <row r="73">
      <c r="B73" s="9"/>
      <c r="C73" s="9"/>
      <c r="D73" s="9"/>
      <c r="E73" s="9"/>
      <c r="F73" s="9"/>
      <c r="G73" s="9"/>
      <c r="H73" s="9"/>
      <c r="I73" s="9"/>
      <c r="J73" s="9"/>
      <c r="K73" s="9"/>
      <c r="L73" s="9"/>
      <c r="M73" s="9"/>
    </row>
    <row r="74">
      <c r="B74" s="9"/>
      <c r="C74" s="9"/>
      <c r="D74" s="9"/>
      <c r="E74" s="9"/>
      <c r="F74" s="9"/>
      <c r="G74" s="9"/>
      <c r="H74" s="9"/>
      <c r="I74" s="9"/>
      <c r="J74" s="9"/>
      <c r="K74" s="9"/>
      <c r="L74" s="9"/>
      <c r="M74" s="9"/>
    </row>
    <row r="75">
      <c r="B75" s="9"/>
      <c r="C75" s="9"/>
      <c r="D75" s="9"/>
      <c r="E75" s="9"/>
      <c r="F75" s="9"/>
      <c r="G75" s="9"/>
      <c r="H75" s="9"/>
      <c r="I75" s="9"/>
      <c r="J75" s="9"/>
      <c r="K75" s="9"/>
      <c r="L75" s="9"/>
      <c r="M75" s="9"/>
    </row>
    <row r="76">
      <c r="B76" s="9"/>
      <c r="C76" s="9"/>
      <c r="D76" s="9"/>
      <c r="E76" s="9"/>
      <c r="F76" s="9"/>
      <c r="G76" s="9"/>
      <c r="H76" s="9"/>
      <c r="I76" s="9"/>
      <c r="J76" s="9"/>
      <c r="K76" s="9"/>
      <c r="L76" s="9"/>
      <c r="M76" s="9"/>
    </row>
    <row r="77">
      <c r="B77" s="9"/>
      <c r="C77" s="9"/>
      <c r="D77" s="9"/>
      <c r="E77" s="9"/>
      <c r="F77" s="9"/>
      <c r="G77" s="9"/>
      <c r="H77" s="9"/>
      <c r="I77" s="9"/>
      <c r="J77" s="9"/>
      <c r="K77" s="9"/>
      <c r="L77" s="9"/>
      <c r="M77" s="9"/>
    </row>
    <row r="78">
      <c r="B78" s="9"/>
      <c r="C78" s="9"/>
      <c r="D78" s="9"/>
      <c r="E78" s="9"/>
      <c r="F78" s="9"/>
      <c r="G78" s="9"/>
      <c r="H78" s="9"/>
      <c r="I78" s="9"/>
      <c r="J78" s="9"/>
      <c r="K78" s="9"/>
      <c r="L78" s="9"/>
      <c r="M78" s="9"/>
    </row>
    <row r="79">
      <c r="B79" s="9"/>
      <c r="C79" s="9"/>
      <c r="D79" s="9"/>
      <c r="E79" s="9"/>
      <c r="F79" s="9"/>
      <c r="G79" s="9"/>
      <c r="H79" s="9"/>
      <c r="I79" s="9"/>
      <c r="J79" s="9"/>
      <c r="K79" s="9"/>
      <c r="L79" s="9"/>
      <c r="M79" s="9"/>
    </row>
    <row r="80">
      <c r="B80" s="9"/>
      <c r="C80" s="9"/>
      <c r="D80" s="9"/>
      <c r="E80" s="9"/>
      <c r="F80" s="9"/>
      <c r="G80" s="9"/>
      <c r="H80" s="9"/>
      <c r="I80" s="9"/>
      <c r="J80" s="9"/>
      <c r="K80" s="9"/>
      <c r="L80" s="9"/>
      <c r="M80" s="9"/>
    </row>
    <row r="81">
      <c r="B81" s="9"/>
      <c r="C81" s="9"/>
      <c r="D81" s="9"/>
      <c r="E81" s="9"/>
      <c r="F81" s="9"/>
      <c r="G81" s="9"/>
      <c r="H81" s="9"/>
      <c r="I81" s="9"/>
      <c r="J81" s="9"/>
      <c r="K81" s="9"/>
      <c r="L81" s="9"/>
      <c r="M81" s="9"/>
    </row>
    <row r="82">
      <c r="B82" s="9"/>
      <c r="C82" s="9"/>
      <c r="D82" s="9"/>
      <c r="E82" s="9"/>
      <c r="F82" s="9"/>
      <c r="G82" s="9"/>
      <c r="H82" s="9"/>
      <c r="I82" s="9"/>
      <c r="J82" s="9"/>
      <c r="K82" s="9"/>
      <c r="L82" s="9"/>
      <c r="M82" s="9"/>
    </row>
    <row r="83">
      <c r="B83" s="9"/>
      <c r="C83" s="9"/>
      <c r="D83" s="9"/>
      <c r="E83" s="9"/>
      <c r="F83" s="9"/>
      <c r="G83" s="9"/>
      <c r="H83" s="9"/>
      <c r="I83" s="9"/>
      <c r="J83" s="9"/>
      <c r="K83" s="9"/>
      <c r="L83" s="9"/>
      <c r="M83" s="9"/>
    </row>
    <row r="84">
      <c r="B84" s="9"/>
      <c r="C84" s="9"/>
      <c r="D84" s="9"/>
      <c r="E84" s="9"/>
      <c r="F84" s="9"/>
      <c r="G84" s="9"/>
      <c r="H84" s="9"/>
      <c r="I84" s="9"/>
      <c r="J84" s="9"/>
      <c r="K84" s="9"/>
      <c r="L84" s="9"/>
      <c r="M84" s="9"/>
    </row>
    <row r="85">
      <c r="B85" s="9"/>
      <c r="C85" s="9"/>
      <c r="D85" s="9"/>
      <c r="E85" s="9"/>
      <c r="F85" s="9"/>
      <c r="G85" s="9"/>
      <c r="H85" s="9"/>
      <c r="I85" s="9"/>
      <c r="J85" s="9"/>
      <c r="K85" s="9"/>
      <c r="L85" s="9"/>
      <c r="M85" s="9"/>
    </row>
    <row r="86">
      <c r="B86" s="9"/>
      <c r="C86" s="9"/>
      <c r="D86" s="9"/>
      <c r="E86" s="9"/>
      <c r="F86" s="9"/>
      <c r="G86" s="9"/>
      <c r="H86" s="9"/>
      <c r="I86" s="9"/>
      <c r="J86" s="9"/>
      <c r="K86" s="9"/>
      <c r="L86" s="9"/>
      <c r="M86" s="9"/>
    </row>
    <row r="87">
      <c r="B87" s="9"/>
      <c r="C87" s="9"/>
      <c r="D87" s="9"/>
      <c r="E87" s="9"/>
      <c r="F87" s="9"/>
      <c r="G87" s="9"/>
      <c r="H87" s="9"/>
      <c r="I87" s="9"/>
      <c r="J87" s="9"/>
      <c r="K87" s="9"/>
      <c r="L87" s="9"/>
      <c r="M87" s="9"/>
    </row>
    <row r="88">
      <c r="B88" s="9"/>
      <c r="C88" s="9"/>
      <c r="D88" s="9"/>
      <c r="E88" s="9"/>
      <c r="F88" s="9"/>
      <c r="G88" s="9"/>
      <c r="H88" s="9"/>
      <c r="I88" s="9"/>
      <c r="J88" s="9"/>
      <c r="K88" s="9"/>
      <c r="L88" s="9"/>
      <c r="M88" s="9"/>
    </row>
    <row r="89">
      <c r="B89" s="9"/>
      <c r="C89" s="9"/>
      <c r="D89" s="9"/>
      <c r="E89" s="9"/>
      <c r="F89" s="9"/>
      <c r="G89" s="9"/>
      <c r="H89" s="9"/>
      <c r="I89" s="9"/>
      <c r="J89" s="9"/>
      <c r="K89" s="9"/>
      <c r="L89" s="9"/>
      <c r="M89" s="9"/>
    </row>
    <row r="90">
      <c r="B90" s="9"/>
      <c r="C90" s="9"/>
      <c r="D90" s="9"/>
      <c r="E90" s="9"/>
      <c r="F90" s="9"/>
      <c r="G90" s="9"/>
      <c r="H90" s="9"/>
      <c r="I90" s="9"/>
      <c r="J90" s="9"/>
      <c r="K90" s="9"/>
      <c r="L90" s="9"/>
      <c r="M90" s="9"/>
    </row>
    <row r="91">
      <c r="B91" s="9"/>
      <c r="C91" s="9"/>
      <c r="D91" s="9"/>
      <c r="E91" s="9"/>
      <c r="F91" s="9"/>
      <c r="G91" s="9"/>
      <c r="H91" s="9"/>
      <c r="I91" s="9"/>
      <c r="J91" s="9"/>
      <c r="K91" s="9"/>
      <c r="L91" s="9"/>
      <c r="M91" s="9"/>
    </row>
    <row r="92">
      <c r="B92" s="9"/>
      <c r="C92" s="9"/>
      <c r="D92" s="9"/>
      <c r="E92" s="9"/>
      <c r="F92" s="9"/>
      <c r="G92" s="9"/>
      <c r="H92" s="9"/>
      <c r="I92" s="9"/>
      <c r="J92" s="9"/>
      <c r="K92" s="9"/>
      <c r="L92" s="9"/>
      <c r="M92" s="9"/>
    </row>
    <row r="93">
      <c r="B93" s="9"/>
      <c r="C93" s="9"/>
      <c r="D93" s="9"/>
      <c r="E93" s="9"/>
      <c r="F93" s="9"/>
      <c r="G93" s="9"/>
      <c r="H93" s="9"/>
      <c r="I93" s="9"/>
      <c r="J93" s="9"/>
      <c r="K93" s="9"/>
      <c r="L93" s="9"/>
      <c r="M93" s="9"/>
    </row>
    <row r="94">
      <c r="B94" s="9"/>
      <c r="C94" s="9"/>
      <c r="D94" s="9"/>
      <c r="E94" s="9"/>
      <c r="F94" s="9"/>
      <c r="G94" s="9"/>
      <c r="H94" s="9"/>
      <c r="I94" s="9"/>
      <c r="J94" s="9"/>
      <c r="K94" s="9"/>
      <c r="L94" s="9"/>
      <c r="M94" s="9"/>
    </row>
    <row r="95">
      <c r="B95" s="9"/>
      <c r="C95" s="9"/>
      <c r="D95" s="9"/>
      <c r="E95" s="9"/>
      <c r="F95" s="9"/>
      <c r="G95" s="9"/>
      <c r="H95" s="9"/>
      <c r="I95" s="9"/>
      <c r="J95" s="9"/>
      <c r="K95" s="9"/>
      <c r="L95" s="9"/>
      <c r="M95" s="9"/>
    </row>
    <row r="96">
      <c r="B96" s="9"/>
      <c r="C96" s="9"/>
      <c r="D96" s="9"/>
      <c r="E96" s="9"/>
      <c r="F96" s="9"/>
      <c r="G96" s="9"/>
      <c r="H96" s="9"/>
      <c r="I96" s="9"/>
      <c r="J96" s="9"/>
      <c r="K96" s="9"/>
      <c r="L96" s="9"/>
      <c r="M96" s="9"/>
    </row>
    <row r="97">
      <c r="B97" s="9"/>
      <c r="C97" s="9"/>
      <c r="D97" s="9"/>
      <c r="E97" s="9"/>
      <c r="F97" s="9"/>
      <c r="G97" s="9"/>
      <c r="H97" s="9"/>
      <c r="I97" s="9"/>
      <c r="J97" s="9"/>
      <c r="K97" s="9"/>
      <c r="L97" s="9"/>
      <c r="M97" s="9"/>
    </row>
    <row r="98">
      <c r="B98" s="9"/>
      <c r="C98" s="9"/>
      <c r="D98" s="9"/>
      <c r="E98" s="9"/>
      <c r="F98" s="9"/>
      <c r="G98" s="9"/>
      <c r="H98" s="9"/>
      <c r="I98" s="9"/>
      <c r="J98" s="9"/>
      <c r="K98" s="9"/>
      <c r="L98" s="9"/>
      <c r="M98" s="9"/>
    </row>
    <row r="99">
      <c r="B99" s="9"/>
      <c r="C99" s="9"/>
      <c r="D99" s="9"/>
      <c r="E99" s="9"/>
      <c r="F99" s="9"/>
      <c r="G99" s="9"/>
      <c r="H99" s="9"/>
      <c r="I99" s="9"/>
      <c r="J99" s="9"/>
      <c r="K99" s="9"/>
      <c r="L99" s="9"/>
      <c r="M99" s="9"/>
    </row>
    <row r="100">
      <c r="B100" s="9"/>
      <c r="C100" s="9"/>
      <c r="D100" s="9"/>
      <c r="E100" s="9"/>
      <c r="F100" s="9"/>
      <c r="G100" s="9"/>
      <c r="H100" s="9"/>
      <c r="I100" s="9"/>
      <c r="J100" s="9"/>
      <c r="K100" s="9"/>
      <c r="L100" s="9"/>
      <c r="M100" s="9"/>
    </row>
    <row r="101">
      <c r="B101" s="9"/>
      <c r="C101" s="9"/>
      <c r="D101" s="9"/>
      <c r="E101" s="9"/>
      <c r="F101" s="9"/>
      <c r="G101" s="9"/>
      <c r="H101" s="9"/>
      <c r="I101" s="9"/>
      <c r="J101" s="9"/>
      <c r="K101" s="9"/>
      <c r="L101" s="9"/>
      <c r="M101" s="9"/>
    </row>
    <row r="102">
      <c r="B102" s="9"/>
      <c r="C102" s="9"/>
      <c r="D102" s="9"/>
      <c r="E102" s="9"/>
      <c r="F102" s="9"/>
      <c r="G102" s="9"/>
      <c r="H102" s="9"/>
      <c r="I102" s="9"/>
      <c r="J102" s="9"/>
      <c r="K102" s="9"/>
      <c r="L102" s="9"/>
      <c r="M102" s="9"/>
    </row>
    <row r="103">
      <c r="B103" s="9"/>
      <c r="C103" s="9"/>
      <c r="D103" s="9"/>
      <c r="E103" s="9"/>
      <c r="F103" s="9"/>
      <c r="G103" s="9"/>
      <c r="H103" s="9"/>
      <c r="I103" s="9"/>
      <c r="J103" s="9"/>
      <c r="K103" s="9"/>
      <c r="L103" s="9"/>
      <c r="M103" s="9"/>
    </row>
    <row r="104">
      <c r="B104" s="9"/>
      <c r="C104" s="9"/>
      <c r="D104" s="9"/>
      <c r="E104" s="9"/>
      <c r="F104" s="9"/>
      <c r="G104" s="9"/>
      <c r="H104" s="9"/>
      <c r="I104" s="9"/>
      <c r="J104" s="9"/>
      <c r="K104" s="9"/>
      <c r="L104" s="9"/>
      <c r="M104" s="9"/>
    </row>
    <row r="105">
      <c r="B105" s="9"/>
      <c r="C105" s="9"/>
      <c r="D105" s="9"/>
      <c r="E105" s="9"/>
      <c r="F105" s="9"/>
      <c r="G105" s="9"/>
      <c r="H105" s="9"/>
      <c r="I105" s="9"/>
      <c r="J105" s="9"/>
      <c r="K105" s="9"/>
      <c r="L105" s="9"/>
      <c r="M105" s="9"/>
    </row>
    <row r="106">
      <c r="B106" s="9"/>
      <c r="C106" s="9"/>
      <c r="D106" s="9"/>
      <c r="E106" s="9"/>
      <c r="F106" s="9"/>
      <c r="G106" s="9"/>
      <c r="H106" s="9"/>
      <c r="I106" s="9"/>
      <c r="J106" s="9"/>
      <c r="K106" s="9"/>
      <c r="L106" s="9"/>
      <c r="M106" s="9"/>
    </row>
    <row r="107">
      <c r="B107" s="9"/>
      <c r="C107" s="9"/>
      <c r="D107" s="9"/>
      <c r="E107" s="9"/>
      <c r="F107" s="9"/>
      <c r="G107" s="9"/>
      <c r="H107" s="9"/>
      <c r="I107" s="9"/>
      <c r="J107" s="9"/>
      <c r="K107" s="9"/>
      <c r="L107" s="9"/>
      <c r="M107" s="9"/>
    </row>
    <row r="108">
      <c r="B108" s="9"/>
      <c r="C108" s="9"/>
      <c r="D108" s="9"/>
      <c r="E108" s="9"/>
      <c r="F108" s="9"/>
      <c r="G108" s="9"/>
      <c r="H108" s="9"/>
      <c r="I108" s="9"/>
      <c r="J108" s="9"/>
      <c r="K108" s="9"/>
      <c r="L108" s="9"/>
      <c r="M108" s="9"/>
    </row>
    <row r="109">
      <c r="B109" s="9"/>
      <c r="C109" s="9"/>
      <c r="D109" s="9"/>
      <c r="E109" s="9"/>
      <c r="F109" s="9"/>
      <c r="G109" s="9"/>
      <c r="H109" s="9"/>
      <c r="I109" s="9"/>
      <c r="J109" s="9"/>
      <c r="K109" s="9"/>
      <c r="L109" s="9"/>
      <c r="M109" s="9"/>
    </row>
    <row r="110">
      <c r="B110" s="9"/>
      <c r="C110" s="9"/>
      <c r="D110" s="9"/>
      <c r="E110" s="9"/>
      <c r="F110" s="9"/>
      <c r="G110" s="9"/>
      <c r="H110" s="9"/>
      <c r="I110" s="9"/>
      <c r="J110" s="9"/>
      <c r="K110" s="9"/>
      <c r="L110" s="9"/>
      <c r="M110" s="9"/>
    </row>
    <row r="111">
      <c r="B111" s="9"/>
      <c r="C111" s="9"/>
      <c r="D111" s="9"/>
      <c r="E111" s="9"/>
      <c r="F111" s="9"/>
      <c r="G111" s="9"/>
      <c r="H111" s="9"/>
      <c r="I111" s="9"/>
      <c r="J111" s="9"/>
      <c r="K111" s="9"/>
      <c r="L111" s="9"/>
      <c r="M111" s="9"/>
    </row>
    <row r="112">
      <c r="B112" s="9"/>
      <c r="C112" s="9"/>
      <c r="D112" s="9"/>
      <c r="E112" s="9"/>
      <c r="F112" s="9"/>
      <c r="G112" s="9"/>
      <c r="H112" s="9"/>
      <c r="I112" s="9"/>
      <c r="J112" s="9"/>
      <c r="K112" s="9"/>
      <c r="L112" s="9"/>
      <c r="M112" s="9"/>
    </row>
    <row r="113">
      <c r="B113" s="9"/>
      <c r="C113" s="9"/>
      <c r="D113" s="9"/>
      <c r="E113" s="9"/>
      <c r="F113" s="9"/>
      <c r="G113" s="9"/>
      <c r="H113" s="9"/>
      <c r="I113" s="9"/>
      <c r="J113" s="9"/>
      <c r="K113" s="9"/>
      <c r="L113" s="9"/>
      <c r="M113" s="9"/>
    </row>
    <row r="114">
      <c r="B114" s="9"/>
      <c r="C114" s="9"/>
      <c r="D114" s="9"/>
      <c r="E114" s="9"/>
      <c r="F114" s="9"/>
      <c r="G114" s="9"/>
      <c r="H114" s="9"/>
      <c r="I114" s="9"/>
      <c r="J114" s="9"/>
      <c r="K114" s="9"/>
      <c r="L114" s="9"/>
      <c r="M114" s="9"/>
    </row>
    <row r="115">
      <c r="B115" s="9"/>
      <c r="C115" s="9"/>
      <c r="D115" s="9"/>
      <c r="E115" s="9"/>
      <c r="F115" s="9"/>
      <c r="G115" s="9"/>
      <c r="H115" s="9"/>
      <c r="I115" s="9"/>
      <c r="J115" s="9"/>
      <c r="K115" s="9"/>
      <c r="L115" s="9"/>
      <c r="M115" s="9"/>
    </row>
    <row r="116">
      <c r="B116" s="9"/>
      <c r="C116" s="9"/>
      <c r="D116" s="9"/>
      <c r="E116" s="9"/>
      <c r="F116" s="9"/>
      <c r="G116" s="9"/>
      <c r="H116" s="9"/>
      <c r="I116" s="9"/>
      <c r="J116" s="9"/>
      <c r="K116" s="9"/>
      <c r="L116" s="9"/>
      <c r="M116" s="9"/>
    </row>
    <row r="117">
      <c r="B117" s="9"/>
      <c r="C117" s="9"/>
      <c r="D117" s="9"/>
      <c r="E117" s="9"/>
      <c r="F117" s="9"/>
      <c r="G117" s="9"/>
      <c r="H117" s="9"/>
      <c r="I117" s="9"/>
      <c r="J117" s="9"/>
      <c r="K117" s="9"/>
      <c r="L117" s="9"/>
      <c r="M117" s="9"/>
    </row>
    <row r="118">
      <c r="B118" s="9"/>
      <c r="C118" s="9"/>
      <c r="D118" s="9"/>
      <c r="E118" s="9"/>
      <c r="F118" s="9"/>
      <c r="G118" s="9"/>
      <c r="H118" s="9"/>
      <c r="I118" s="9"/>
      <c r="J118" s="9"/>
      <c r="K118" s="9"/>
      <c r="L118" s="9"/>
      <c r="M118" s="9"/>
    </row>
    <row r="119">
      <c r="B119" s="9"/>
      <c r="C119" s="9"/>
      <c r="D119" s="9"/>
      <c r="E119" s="9"/>
      <c r="F119" s="9"/>
      <c r="G119" s="9"/>
      <c r="H119" s="9"/>
      <c r="I119" s="9"/>
      <c r="J119" s="9"/>
      <c r="K119" s="9"/>
      <c r="L119" s="9"/>
      <c r="M119" s="9"/>
    </row>
    <row r="120">
      <c r="B120" s="9"/>
      <c r="C120" s="9"/>
      <c r="D120" s="9"/>
      <c r="E120" s="9"/>
      <c r="F120" s="9"/>
      <c r="G120" s="9"/>
      <c r="H120" s="9"/>
      <c r="I120" s="9"/>
      <c r="J120" s="9"/>
      <c r="K120" s="9"/>
      <c r="L120" s="9"/>
      <c r="M120" s="9"/>
    </row>
    <row r="121">
      <c r="B121" s="9"/>
      <c r="C121" s="9"/>
      <c r="D121" s="9"/>
      <c r="E121" s="9"/>
      <c r="F121" s="9"/>
      <c r="G121" s="9"/>
      <c r="H121" s="9"/>
      <c r="I121" s="9"/>
      <c r="J121" s="9"/>
      <c r="K121" s="9"/>
      <c r="L121" s="9"/>
      <c r="M121" s="9"/>
    </row>
    <row r="122">
      <c r="B122" s="9"/>
      <c r="C122" s="9"/>
      <c r="D122" s="9"/>
      <c r="E122" s="9"/>
      <c r="F122" s="9"/>
      <c r="G122" s="9"/>
      <c r="H122" s="9"/>
      <c r="I122" s="9"/>
      <c r="J122" s="9"/>
      <c r="K122" s="9"/>
      <c r="L122" s="9"/>
      <c r="M122" s="9"/>
    </row>
    <row r="123">
      <c r="B123" s="9"/>
      <c r="C123" s="9"/>
      <c r="D123" s="9"/>
      <c r="E123" s="9"/>
      <c r="F123" s="9"/>
      <c r="G123" s="9"/>
      <c r="H123" s="9"/>
      <c r="I123" s="9"/>
      <c r="J123" s="9"/>
      <c r="K123" s="9"/>
      <c r="L123" s="9"/>
      <c r="M123" s="9"/>
    </row>
    <row r="124">
      <c r="B124" s="9"/>
      <c r="C124" s="9"/>
      <c r="D124" s="9"/>
      <c r="E124" s="9"/>
      <c r="F124" s="9"/>
      <c r="G124" s="9"/>
      <c r="H124" s="9"/>
      <c r="I124" s="9"/>
      <c r="J124" s="9"/>
      <c r="K124" s="9"/>
      <c r="L124" s="9"/>
      <c r="M124" s="9"/>
    </row>
    <row r="125">
      <c r="B125" s="9"/>
      <c r="C125" s="9"/>
      <c r="D125" s="9"/>
      <c r="E125" s="9"/>
      <c r="F125" s="9"/>
      <c r="G125" s="9"/>
      <c r="H125" s="9"/>
      <c r="I125" s="9"/>
      <c r="J125" s="9"/>
      <c r="K125" s="9"/>
      <c r="L125" s="9"/>
      <c r="M125" s="9"/>
    </row>
    <row r="126">
      <c r="B126" s="9"/>
      <c r="C126" s="9"/>
      <c r="D126" s="9"/>
      <c r="E126" s="9"/>
      <c r="F126" s="9"/>
      <c r="G126" s="9"/>
      <c r="H126" s="9"/>
      <c r="I126" s="9"/>
      <c r="J126" s="9"/>
      <c r="K126" s="9"/>
      <c r="L126" s="9"/>
      <c r="M126" s="9"/>
    </row>
    <row r="127">
      <c r="B127" s="9"/>
      <c r="C127" s="9"/>
      <c r="D127" s="9"/>
      <c r="E127" s="9"/>
      <c r="F127" s="9"/>
      <c r="G127" s="9"/>
      <c r="H127" s="9"/>
      <c r="I127" s="9"/>
      <c r="J127" s="9"/>
      <c r="K127" s="9"/>
      <c r="L127" s="9"/>
      <c r="M127" s="9"/>
    </row>
    <row r="128">
      <c r="B128" s="9"/>
      <c r="C128" s="9"/>
      <c r="D128" s="9"/>
      <c r="E128" s="9"/>
      <c r="F128" s="9"/>
      <c r="G128" s="9"/>
      <c r="H128" s="9"/>
      <c r="I128" s="9"/>
      <c r="J128" s="9"/>
      <c r="K128" s="9"/>
      <c r="L128" s="9"/>
      <c r="M128" s="9"/>
    </row>
    <row r="129">
      <c r="B129" s="9"/>
      <c r="C129" s="9"/>
      <c r="D129" s="9"/>
      <c r="E129" s="9"/>
      <c r="F129" s="9"/>
      <c r="G129" s="9"/>
      <c r="H129" s="9"/>
      <c r="I129" s="9"/>
      <c r="J129" s="9"/>
      <c r="K129" s="9"/>
      <c r="L129" s="9"/>
      <c r="M129" s="9"/>
    </row>
    <row r="130">
      <c r="B130" s="9"/>
      <c r="C130" s="9"/>
      <c r="D130" s="9"/>
      <c r="E130" s="9"/>
      <c r="F130" s="9"/>
      <c r="G130" s="9"/>
      <c r="H130" s="9"/>
      <c r="I130" s="9"/>
      <c r="J130" s="9"/>
      <c r="K130" s="9"/>
      <c r="L130" s="9"/>
      <c r="M130" s="9"/>
    </row>
    <row r="131">
      <c r="B131" s="9"/>
      <c r="C131" s="9"/>
      <c r="D131" s="9"/>
      <c r="E131" s="9"/>
      <c r="F131" s="9"/>
      <c r="G131" s="9"/>
      <c r="H131" s="9"/>
      <c r="I131" s="9"/>
      <c r="J131" s="9"/>
      <c r="K131" s="9"/>
      <c r="L131" s="9"/>
      <c r="M131" s="9"/>
    </row>
    <row r="132">
      <c r="B132" s="9"/>
      <c r="C132" s="9"/>
      <c r="D132" s="9"/>
      <c r="E132" s="9"/>
      <c r="F132" s="9"/>
      <c r="G132" s="9"/>
      <c r="H132" s="9"/>
      <c r="I132" s="9"/>
      <c r="J132" s="9"/>
      <c r="K132" s="9"/>
      <c r="L132" s="9"/>
      <c r="M132" s="9"/>
    </row>
    <row r="133">
      <c r="B133" s="9"/>
      <c r="C133" s="9"/>
      <c r="D133" s="9"/>
      <c r="E133" s="9"/>
      <c r="F133" s="9"/>
      <c r="G133" s="9"/>
      <c r="H133" s="9"/>
      <c r="I133" s="9"/>
      <c r="J133" s="9"/>
      <c r="K133" s="9"/>
      <c r="L133" s="9"/>
      <c r="M133" s="9"/>
    </row>
    <row r="134">
      <c r="B134" s="9"/>
      <c r="C134" s="9"/>
      <c r="D134" s="9"/>
      <c r="E134" s="9"/>
      <c r="F134" s="9"/>
      <c r="G134" s="9"/>
      <c r="H134" s="9"/>
      <c r="I134" s="9"/>
      <c r="J134" s="9"/>
      <c r="K134" s="9"/>
      <c r="L134" s="9"/>
      <c r="M134" s="9"/>
    </row>
    <row r="135">
      <c r="B135" s="9"/>
      <c r="C135" s="9"/>
      <c r="D135" s="9"/>
      <c r="E135" s="9"/>
      <c r="F135" s="9"/>
      <c r="G135" s="9"/>
      <c r="H135" s="9"/>
      <c r="I135" s="9"/>
      <c r="J135" s="9"/>
      <c r="K135" s="9"/>
      <c r="L135" s="9"/>
      <c r="M135" s="9"/>
    </row>
    <row r="136">
      <c r="B136" s="9"/>
      <c r="C136" s="9"/>
      <c r="D136" s="9"/>
      <c r="E136" s="9"/>
      <c r="F136" s="9"/>
      <c r="G136" s="9"/>
      <c r="H136" s="9"/>
      <c r="I136" s="9"/>
      <c r="J136" s="9"/>
      <c r="K136" s="9"/>
      <c r="L136" s="9"/>
      <c r="M136" s="9"/>
    </row>
    <row r="137">
      <c r="B137" s="9"/>
      <c r="C137" s="9"/>
      <c r="D137" s="9"/>
      <c r="E137" s="9"/>
      <c r="F137" s="9"/>
      <c r="G137" s="9"/>
      <c r="H137" s="9"/>
      <c r="I137" s="9"/>
      <c r="J137" s="9"/>
      <c r="K137" s="9"/>
      <c r="L137" s="9"/>
      <c r="M137" s="9"/>
    </row>
    <row r="138">
      <c r="B138" s="9"/>
      <c r="C138" s="9"/>
      <c r="D138" s="9"/>
      <c r="E138" s="9"/>
      <c r="F138" s="9"/>
      <c r="G138" s="9"/>
      <c r="H138" s="9"/>
      <c r="I138" s="9"/>
      <c r="J138" s="9"/>
      <c r="K138" s="9"/>
      <c r="L138" s="9"/>
      <c r="M138" s="9"/>
    </row>
    <row r="139">
      <c r="B139" s="9"/>
      <c r="C139" s="9"/>
      <c r="D139" s="9"/>
      <c r="E139" s="9"/>
      <c r="F139" s="9"/>
      <c r="G139" s="9"/>
      <c r="H139" s="9"/>
      <c r="I139" s="9"/>
      <c r="J139" s="9"/>
      <c r="K139" s="9"/>
      <c r="L139" s="9"/>
      <c r="M139" s="9"/>
    </row>
    <row r="140">
      <c r="B140" s="9"/>
      <c r="C140" s="9"/>
      <c r="D140" s="9"/>
      <c r="E140" s="9"/>
      <c r="F140" s="9"/>
      <c r="G140" s="9"/>
      <c r="H140" s="9"/>
      <c r="I140" s="9"/>
      <c r="J140" s="9"/>
      <c r="K140" s="9"/>
      <c r="L140" s="9"/>
      <c r="M140" s="9"/>
    </row>
    <row r="141">
      <c r="B141" s="9"/>
      <c r="C141" s="9"/>
      <c r="D141" s="9"/>
      <c r="E141" s="9"/>
      <c r="F141" s="9"/>
      <c r="G141" s="9"/>
      <c r="H141" s="9"/>
      <c r="I141" s="9"/>
      <c r="J141" s="9"/>
      <c r="K141" s="9"/>
      <c r="L141" s="9"/>
      <c r="M141" s="9"/>
    </row>
    <row r="142">
      <c r="B142" s="9"/>
      <c r="C142" s="9"/>
      <c r="D142" s="9"/>
      <c r="E142" s="9"/>
      <c r="F142" s="9"/>
      <c r="G142" s="9"/>
      <c r="H142" s="9"/>
      <c r="I142" s="9"/>
      <c r="J142" s="9"/>
      <c r="K142" s="9"/>
      <c r="L142" s="9"/>
      <c r="M142" s="9"/>
    </row>
    <row r="143">
      <c r="B143" s="9"/>
      <c r="C143" s="9"/>
      <c r="D143" s="9"/>
      <c r="E143" s="9"/>
      <c r="F143" s="9"/>
      <c r="G143" s="9"/>
      <c r="H143" s="9"/>
      <c r="I143" s="9"/>
      <c r="J143" s="9"/>
      <c r="K143" s="9"/>
      <c r="L143" s="9"/>
      <c r="M143" s="9"/>
    </row>
    <row r="144">
      <c r="B144" s="9"/>
      <c r="C144" s="9"/>
      <c r="D144" s="9"/>
      <c r="E144" s="9"/>
      <c r="F144" s="9"/>
      <c r="G144" s="9"/>
      <c r="H144" s="9"/>
      <c r="I144" s="9"/>
      <c r="J144" s="9"/>
      <c r="K144" s="9"/>
      <c r="L144" s="9"/>
      <c r="M144" s="9"/>
    </row>
    <row r="145">
      <c r="B145" s="9"/>
      <c r="C145" s="9"/>
      <c r="D145" s="9"/>
      <c r="E145" s="9"/>
      <c r="F145" s="9"/>
      <c r="G145" s="9"/>
      <c r="H145" s="9"/>
      <c r="I145" s="9"/>
      <c r="J145" s="9"/>
      <c r="K145" s="9"/>
      <c r="L145" s="9"/>
      <c r="M145" s="9"/>
    </row>
    <row r="146">
      <c r="B146" s="9"/>
      <c r="C146" s="9"/>
      <c r="D146" s="9"/>
      <c r="E146" s="9"/>
      <c r="F146" s="9"/>
      <c r="G146" s="9"/>
      <c r="H146" s="9"/>
      <c r="I146" s="9"/>
      <c r="J146" s="9"/>
      <c r="K146" s="9"/>
      <c r="L146" s="9"/>
      <c r="M146" s="9"/>
    </row>
    <row r="147">
      <c r="B147" s="9"/>
      <c r="C147" s="9"/>
      <c r="D147" s="9"/>
      <c r="E147" s="9"/>
      <c r="F147" s="9"/>
      <c r="G147" s="9"/>
      <c r="H147" s="9"/>
      <c r="I147" s="9"/>
      <c r="J147" s="9"/>
      <c r="K147" s="9"/>
      <c r="L147" s="9"/>
      <c r="M147" s="9"/>
    </row>
    <row r="148">
      <c r="B148" s="9"/>
      <c r="C148" s="9"/>
      <c r="D148" s="9"/>
      <c r="E148" s="9"/>
      <c r="F148" s="9"/>
      <c r="G148" s="9"/>
      <c r="H148" s="9"/>
      <c r="I148" s="9"/>
      <c r="J148" s="9"/>
      <c r="K148" s="9"/>
      <c r="L148" s="9"/>
      <c r="M148" s="9"/>
    </row>
    <row r="149">
      <c r="B149" s="9"/>
      <c r="C149" s="9"/>
      <c r="D149" s="9"/>
      <c r="E149" s="9"/>
      <c r="F149" s="9"/>
      <c r="G149" s="9"/>
      <c r="H149" s="9"/>
      <c r="I149" s="9"/>
      <c r="J149" s="9"/>
      <c r="K149" s="9"/>
      <c r="L149" s="9"/>
      <c r="M149" s="9"/>
    </row>
    <row r="150">
      <c r="B150" s="9"/>
      <c r="C150" s="9"/>
      <c r="D150" s="9"/>
      <c r="E150" s="9"/>
      <c r="F150" s="9"/>
      <c r="G150" s="9"/>
      <c r="H150" s="9"/>
      <c r="I150" s="9"/>
      <c r="J150" s="9"/>
      <c r="K150" s="9"/>
      <c r="L150" s="9"/>
      <c r="M150" s="9"/>
    </row>
    <row r="151">
      <c r="B151" s="9"/>
      <c r="C151" s="9"/>
      <c r="D151" s="9"/>
      <c r="E151" s="9"/>
      <c r="F151" s="9"/>
      <c r="G151" s="9"/>
      <c r="H151" s="9"/>
      <c r="I151" s="9"/>
      <c r="J151" s="9"/>
      <c r="K151" s="9"/>
      <c r="L151" s="9"/>
      <c r="M151" s="9"/>
    </row>
    <row r="152">
      <c r="B152" s="9"/>
      <c r="C152" s="9"/>
      <c r="D152" s="9"/>
      <c r="E152" s="9"/>
      <c r="F152" s="9"/>
      <c r="G152" s="9"/>
      <c r="H152" s="9"/>
      <c r="I152" s="9"/>
      <c r="J152" s="9"/>
      <c r="K152" s="9"/>
      <c r="L152" s="9"/>
      <c r="M152" s="9"/>
    </row>
    <row r="153">
      <c r="B153" s="9"/>
      <c r="C153" s="9"/>
      <c r="D153" s="9"/>
      <c r="E153" s="9"/>
      <c r="F153" s="9"/>
      <c r="G153" s="9"/>
      <c r="H153" s="9"/>
      <c r="I153" s="9"/>
      <c r="J153" s="9"/>
      <c r="K153" s="9"/>
      <c r="L153" s="9"/>
      <c r="M153" s="9"/>
    </row>
    <row r="154">
      <c r="B154" s="9"/>
      <c r="C154" s="9"/>
      <c r="D154" s="9"/>
      <c r="E154" s="9"/>
      <c r="F154" s="9"/>
      <c r="G154" s="9"/>
      <c r="H154" s="9"/>
      <c r="I154" s="9"/>
      <c r="J154" s="9"/>
      <c r="K154" s="9"/>
      <c r="L154" s="9"/>
      <c r="M154" s="9"/>
    </row>
    <row r="155">
      <c r="B155" s="9"/>
      <c r="C155" s="9"/>
      <c r="D155" s="9"/>
      <c r="E155" s="9"/>
      <c r="F155" s="9"/>
      <c r="G155" s="9"/>
      <c r="H155" s="9"/>
      <c r="I155" s="9"/>
      <c r="J155" s="9"/>
      <c r="K155" s="9"/>
      <c r="L155" s="9"/>
      <c r="M155" s="9"/>
    </row>
    <row r="156">
      <c r="B156" s="9"/>
      <c r="C156" s="9"/>
      <c r="D156" s="9"/>
      <c r="E156" s="9"/>
      <c r="F156" s="9"/>
      <c r="G156" s="9"/>
      <c r="H156" s="9"/>
      <c r="I156" s="9"/>
      <c r="J156" s="9"/>
      <c r="K156" s="9"/>
      <c r="L156" s="9"/>
      <c r="M156" s="9"/>
    </row>
    <row r="157">
      <c r="B157" s="9"/>
      <c r="C157" s="9"/>
      <c r="D157" s="9"/>
      <c r="E157" s="9"/>
      <c r="F157" s="9"/>
      <c r="G157" s="9"/>
      <c r="H157" s="9"/>
      <c r="I157" s="9"/>
      <c r="J157" s="9"/>
      <c r="K157" s="9"/>
      <c r="L157" s="9"/>
      <c r="M157" s="9"/>
    </row>
    <row r="158">
      <c r="B158" s="9"/>
      <c r="C158" s="9"/>
      <c r="D158" s="9"/>
      <c r="E158" s="9"/>
      <c r="F158" s="9"/>
      <c r="G158" s="9"/>
      <c r="H158" s="9"/>
      <c r="I158" s="9"/>
      <c r="J158" s="9"/>
      <c r="K158" s="9"/>
      <c r="L158" s="9"/>
      <c r="M158" s="9"/>
    </row>
    <row r="159">
      <c r="B159" s="9"/>
      <c r="C159" s="9"/>
      <c r="D159" s="9"/>
      <c r="E159" s="9"/>
      <c r="F159" s="9"/>
      <c r="G159" s="9"/>
      <c r="H159" s="9"/>
      <c r="I159" s="9"/>
      <c r="J159" s="9"/>
      <c r="K159" s="9"/>
      <c r="L159" s="9"/>
      <c r="M159" s="9"/>
    </row>
    <row r="160">
      <c r="B160" s="9"/>
      <c r="C160" s="9"/>
      <c r="D160" s="9"/>
      <c r="E160" s="9"/>
      <c r="F160" s="9"/>
      <c r="G160" s="9"/>
      <c r="H160" s="9"/>
      <c r="I160" s="9"/>
      <c r="J160" s="9"/>
      <c r="K160" s="9"/>
      <c r="L160" s="9"/>
      <c r="M160" s="9"/>
    </row>
    <row r="161">
      <c r="B161" s="9"/>
      <c r="C161" s="9"/>
      <c r="D161" s="9"/>
      <c r="E161" s="9"/>
      <c r="F161" s="9"/>
      <c r="G161" s="9"/>
      <c r="H161" s="9"/>
      <c r="I161" s="9"/>
      <c r="J161" s="9"/>
      <c r="K161" s="9"/>
      <c r="L161" s="9"/>
      <c r="M161" s="9"/>
    </row>
    <row r="162">
      <c r="B162" s="9"/>
      <c r="C162" s="9"/>
      <c r="D162" s="9"/>
      <c r="E162" s="9"/>
      <c r="F162" s="9"/>
      <c r="G162" s="9"/>
      <c r="H162" s="9"/>
      <c r="I162" s="9"/>
      <c r="J162" s="9"/>
      <c r="K162" s="9"/>
      <c r="L162" s="9"/>
      <c r="M162" s="9"/>
    </row>
    <row r="163">
      <c r="B163" s="9"/>
      <c r="C163" s="9"/>
      <c r="D163" s="9"/>
      <c r="E163" s="9"/>
      <c r="F163" s="9"/>
      <c r="G163" s="9"/>
      <c r="H163" s="9"/>
      <c r="I163" s="9"/>
      <c r="J163" s="9"/>
      <c r="K163" s="9"/>
      <c r="L163" s="9"/>
      <c r="M163" s="9"/>
    </row>
    <row r="164">
      <c r="B164" s="9"/>
      <c r="C164" s="9"/>
      <c r="D164" s="9"/>
      <c r="E164" s="9"/>
      <c r="F164" s="9"/>
      <c r="G164" s="9"/>
      <c r="H164" s="9"/>
      <c r="I164" s="9"/>
      <c r="J164" s="9"/>
      <c r="K164" s="9"/>
      <c r="L164" s="9"/>
      <c r="M164" s="9"/>
    </row>
    <row r="165">
      <c r="B165" s="9"/>
      <c r="C165" s="9"/>
      <c r="D165" s="9"/>
      <c r="E165" s="9"/>
      <c r="F165" s="9"/>
      <c r="G165" s="9"/>
      <c r="H165" s="9"/>
      <c r="I165" s="9"/>
      <c r="J165" s="9"/>
      <c r="K165" s="9"/>
      <c r="L165" s="9"/>
      <c r="M165" s="9"/>
    </row>
    <row r="166">
      <c r="B166" s="9"/>
      <c r="C166" s="9"/>
      <c r="D166" s="9"/>
      <c r="E166" s="9"/>
      <c r="F166" s="9"/>
      <c r="G166" s="9"/>
      <c r="H166" s="9"/>
      <c r="I166" s="9"/>
      <c r="J166" s="9"/>
      <c r="K166" s="9"/>
      <c r="L166" s="9"/>
      <c r="M166" s="9"/>
    </row>
    <row r="167">
      <c r="B167" s="9"/>
      <c r="C167" s="9"/>
      <c r="D167" s="9"/>
      <c r="E167" s="9"/>
      <c r="F167" s="9"/>
      <c r="G167" s="9"/>
      <c r="H167" s="9"/>
      <c r="I167" s="9"/>
      <c r="J167" s="9"/>
      <c r="K167" s="9"/>
      <c r="L167" s="9"/>
      <c r="M167" s="9"/>
    </row>
    <row r="168">
      <c r="B168" s="9"/>
      <c r="C168" s="9"/>
      <c r="D168" s="9"/>
      <c r="E168" s="9"/>
      <c r="F168" s="9"/>
      <c r="G168" s="9"/>
      <c r="H168" s="9"/>
      <c r="I168" s="9"/>
      <c r="J168" s="9"/>
      <c r="K168" s="9"/>
      <c r="L168" s="9"/>
      <c r="M168" s="9"/>
    </row>
    <row r="169">
      <c r="B169" s="9"/>
      <c r="C169" s="9"/>
      <c r="D169" s="9"/>
      <c r="E169" s="9"/>
      <c r="F169" s="9"/>
      <c r="G169" s="9"/>
      <c r="H169" s="9"/>
      <c r="I169" s="9"/>
      <c r="J169" s="9"/>
      <c r="K169" s="9"/>
      <c r="L169" s="9"/>
      <c r="M169" s="9"/>
    </row>
    <row r="170">
      <c r="B170" s="9"/>
      <c r="C170" s="9"/>
      <c r="D170" s="9"/>
      <c r="E170" s="9"/>
      <c r="F170" s="9"/>
      <c r="G170" s="9"/>
      <c r="H170" s="9"/>
      <c r="I170" s="9"/>
      <c r="J170" s="9"/>
      <c r="K170" s="9"/>
      <c r="L170" s="9"/>
      <c r="M170" s="9"/>
    </row>
    <row r="171">
      <c r="B171" s="9"/>
      <c r="C171" s="9"/>
      <c r="D171" s="9"/>
      <c r="E171" s="9"/>
      <c r="F171" s="9"/>
      <c r="G171" s="9"/>
      <c r="H171" s="9"/>
      <c r="I171" s="9"/>
      <c r="J171" s="9"/>
      <c r="K171" s="9"/>
      <c r="L171" s="9"/>
      <c r="M171" s="9"/>
    </row>
    <row r="172">
      <c r="B172" s="9"/>
      <c r="C172" s="9"/>
      <c r="D172" s="9"/>
      <c r="E172" s="9"/>
      <c r="F172" s="9"/>
      <c r="G172" s="9"/>
      <c r="H172" s="9"/>
      <c r="I172" s="9"/>
      <c r="J172" s="9"/>
      <c r="K172" s="9"/>
      <c r="L172" s="9"/>
      <c r="M172" s="9"/>
    </row>
    <row r="173">
      <c r="B173" s="9"/>
      <c r="C173" s="9"/>
      <c r="D173" s="9"/>
      <c r="E173" s="9"/>
      <c r="F173" s="9"/>
      <c r="G173" s="9"/>
      <c r="H173" s="9"/>
      <c r="I173" s="9"/>
      <c r="J173" s="9"/>
      <c r="K173" s="9"/>
      <c r="L173" s="9"/>
      <c r="M173" s="9"/>
    </row>
    <row r="174">
      <c r="B174" s="9"/>
      <c r="C174" s="9"/>
      <c r="D174" s="9"/>
      <c r="E174" s="9"/>
      <c r="F174" s="9"/>
      <c r="G174" s="9"/>
      <c r="H174" s="9"/>
      <c r="I174" s="9"/>
      <c r="J174" s="9"/>
      <c r="K174" s="9"/>
      <c r="L174" s="9"/>
      <c r="M174" s="9"/>
    </row>
    <row r="175">
      <c r="B175" s="9"/>
      <c r="C175" s="9"/>
      <c r="D175" s="9"/>
      <c r="E175" s="9"/>
      <c r="F175" s="9"/>
      <c r="G175" s="9"/>
      <c r="H175" s="9"/>
      <c r="I175" s="9"/>
      <c r="J175" s="9"/>
      <c r="K175" s="9"/>
      <c r="L175" s="9"/>
      <c r="M175" s="9"/>
    </row>
    <row r="176">
      <c r="B176" s="9"/>
      <c r="C176" s="9"/>
      <c r="D176" s="9"/>
      <c r="E176" s="9"/>
      <c r="F176" s="9"/>
      <c r="G176" s="9"/>
      <c r="H176" s="9"/>
      <c r="I176" s="9"/>
      <c r="J176" s="9"/>
      <c r="K176" s="9"/>
      <c r="L176" s="9"/>
      <c r="M176" s="9"/>
    </row>
    <row r="177">
      <c r="B177" s="9"/>
      <c r="C177" s="9"/>
      <c r="D177" s="9"/>
      <c r="E177" s="9"/>
      <c r="F177" s="9"/>
      <c r="G177" s="9"/>
      <c r="H177" s="9"/>
      <c r="I177" s="9"/>
      <c r="J177" s="9"/>
      <c r="K177" s="9"/>
      <c r="L177" s="9"/>
      <c r="M177" s="9"/>
    </row>
    <row r="178">
      <c r="B178" s="9"/>
      <c r="C178" s="9"/>
      <c r="D178" s="9"/>
      <c r="E178" s="9"/>
      <c r="F178" s="9"/>
      <c r="G178" s="9"/>
      <c r="H178" s="9"/>
      <c r="I178" s="9"/>
      <c r="J178" s="9"/>
      <c r="K178" s="9"/>
      <c r="L178" s="9"/>
      <c r="M178" s="9"/>
    </row>
    <row r="179">
      <c r="B179" s="9"/>
      <c r="C179" s="9"/>
      <c r="D179" s="9"/>
      <c r="E179" s="9"/>
      <c r="F179" s="9"/>
      <c r="G179" s="9"/>
      <c r="H179" s="9"/>
      <c r="I179" s="9"/>
      <c r="J179" s="9"/>
      <c r="K179" s="9"/>
      <c r="L179" s="9"/>
      <c r="M179" s="9"/>
    </row>
    <row r="180">
      <c r="B180" s="9"/>
      <c r="C180" s="9"/>
      <c r="D180" s="9"/>
      <c r="E180" s="9"/>
      <c r="F180" s="9"/>
      <c r="G180" s="9"/>
      <c r="H180" s="9"/>
      <c r="I180" s="9"/>
      <c r="J180" s="9"/>
      <c r="K180" s="9"/>
      <c r="L180" s="9"/>
      <c r="M180" s="9"/>
    </row>
    <row r="181">
      <c r="B181" s="9"/>
      <c r="C181" s="9"/>
      <c r="D181" s="9"/>
      <c r="E181" s="9"/>
      <c r="F181" s="9"/>
      <c r="G181" s="9"/>
      <c r="H181" s="9"/>
      <c r="I181" s="9"/>
      <c r="J181" s="9"/>
      <c r="K181" s="9"/>
      <c r="L181" s="9"/>
      <c r="M181" s="9"/>
    </row>
    <row r="182">
      <c r="B182" s="9"/>
      <c r="C182" s="9"/>
      <c r="D182" s="9"/>
      <c r="E182" s="9"/>
      <c r="F182" s="9"/>
      <c r="G182" s="9"/>
      <c r="H182" s="9"/>
      <c r="I182" s="9"/>
      <c r="J182" s="9"/>
      <c r="K182" s="9"/>
      <c r="L182" s="9"/>
      <c r="M182" s="9"/>
    </row>
    <row r="183">
      <c r="B183" s="9"/>
      <c r="C183" s="9"/>
      <c r="D183" s="9"/>
      <c r="E183" s="9"/>
      <c r="F183" s="9"/>
      <c r="G183" s="9"/>
      <c r="H183" s="9"/>
      <c r="I183" s="9"/>
      <c r="J183" s="9"/>
      <c r="K183" s="9"/>
      <c r="L183" s="9"/>
      <c r="M183" s="9"/>
    </row>
    <row r="184">
      <c r="B184" s="9"/>
      <c r="C184" s="9"/>
      <c r="D184" s="9"/>
      <c r="E184" s="9"/>
      <c r="F184" s="9"/>
      <c r="G184" s="9"/>
      <c r="H184" s="9"/>
      <c r="I184" s="9"/>
      <c r="J184" s="9"/>
      <c r="K184" s="9"/>
      <c r="L184" s="9"/>
      <c r="M184" s="9"/>
    </row>
    <row r="185">
      <c r="B185" s="9"/>
      <c r="C185" s="9"/>
      <c r="D185" s="9"/>
      <c r="E185" s="9"/>
      <c r="F185" s="9"/>
      <c r="G185" s="9"/>
      <c r="H185" s="9"/>
      <c r="I185" s="9"/>
      <c r="J185" s="9"/>
      <c r="K185" s="9"/>
      <c r="L185" s="9"/>
      <c r="M185" s="9"/>
    </row>
    <row r="186">
      <c r="B186" s="9"/>
      <c r="C186" s="9"/>
      <c r="D186" s="9"/>
      <c r="E186" s="9"/>
      <c r="F186" s="9"/>
      <c r="G186" s="9"/>
      <c r="H186" s="9"/>
      <c r="I186" s="9"/>
      <c r="J186" s="9"/>
      <c r="K186" s="9"/>
      <c r="L186" s="9"/>
      <c r="M186" s="9"/>
    </row>
    <row r="187">
      <c r="B187" s="9"/>
      <c r="C187" s="9"/>
      <c r="D187" s="9"/>
      <c r="E187" s="9"/>
      <c r="F187" s="9"/>
      <c r="G187" s="9"/>
      <c r="H187" s="9"/>
      <c r="I187" s="9"/>
      <c r="J187" s="9"/>
      <c r="K187" s="9"/>
      <c r="L187" s="9"/>
      <c r="M187" s="9"/>
    </row>
    <row r="188">
      <c r="B188" s="9"/>
      <c r="C188" s="9"/>
      <c r="D188" s="9"/>
      <c r="E188" s="9"/>
      <c r="F188" s="9"/>
      <c r="G188" s="9"/>
      <c r="H188" s="9"/>
      <c r="I188" s="9"/>
      <c r="J188" s="9"/>
      <c r="K188" s="9"/>
      <c r="L188" s="9"/>
      <c r="M188" s="9"/>
    </row>
    <row r="189">
      <c r="B189" s="9"/>
      <c r="C189" s="9"/>
      <c r="D189" s="9"/>
      <c r="E189" s="9"/>
      <c r="F189" s="9"/>
      <c r="G189" s="9"/>
      <c r="H189" s="9"/>
      <c r="I189" s="9"/>
      <c r="J189" s="9"/>
      <c r="K189" s="9"/>
      <c r="L189" s="9"/>
      <c r="M189" s="9"/>
    </row>
    <row r="190">
      <c r="B190" s="9"/>
      <c r="C190" s="9"/>
      <c r="D190" s="9"/>
      <c r="E190" s="9"/>
      <c r="F190" s="9"/>
      <c r="G190" s="9"/>
      <c r="H190" s="9"/>
      <c r="I190" s="9"/>
      <c r="J190" s="9"/>
      <c r="K190" s="9"/>
      <c r="L190" s="9"/>
      <c r="M190" s="9"/>
    </row>
    <row r="191">
      <c r="B191" s="9"/>
      <c r="C191" s="9"/>
      <c r="D191" s="9"/>
      <c r="E191" s="9"/>
      <c r="F191" s="9"/>
      <c r="G191" s="9"/>
      <c r="H191" s="9"/>
      <c r="I191" s="9"/>
      <c r="J191" s="9"/>
      <c r="K191" s="9"/>
      <c r="L191" s="9"/>
      <c r="M191" s="9"/>
    </row>
    <row r="192">
      <c r="B192" s="9"/>
      <c r="C192" s="9"/>
      <c r="D192" s="9"/>
      <c r="E192" s="9"/>
      <c r="F192" s="9"/>
      <c r="G192" s="9"/>
      <c r="H192" s="9"/>
      <c r="I192" s="9"/>
      <c r="J192" s="9"/>
      <c r="K192" s="9"/>
      <c r="L192" s="9"/>
      <c r="M192" s="9"/>
    </row>
    <row r="193">
      <c r="B193" s="9"/>
      <c r="C193" s="9"/>
      <c r="D193" s="9"/>
      <c r="E193" s="9"/>
      <c r="F193" s="9"/>
      <c r="G193" s="9"/>
      <c r="H193" s="9"/>
      <c r="I193" s="9"/>
      <c r="J193" s="9"/>
      <c r="K193" s="9"/>
      <c r="L193" s="9"/>
      <c r="M193" s="9"/>
    </row>
    <row r="194">
      <c r="B194" s="9"/>
      <c r="C194" s="9"/>
      <c r="D194" s="9"/>
      <c r="E194" s="9"/>
      <c r="F194" s="9"/>
      <c r="G194" s="9"/>
      <c r="H194" s="9"/>
      <c r="I194" s="9"/>
      <c r="J194" s="9"/>
      <c r="K194" s="9"/>
      <c r="L194" s="9"/>
      <c r="M194" s="9"/>
    </row>
    <row r="195">
      <c r="B195" s="9"/>
      <c r="C195" s="9"/>
      <c r="D195" s="9"/>
      <c r="E195" s="9"/>
      <c r="F195" s="9"/>
      <c r="G195" s="9"/>
      <c r="H195" s="9"/>
      <c r="I195" s="9"/>
      <c r="J195" s="9"/>
      <c r="K195" s="9"/>
      <c r="L195" s="9"/>
      <c r="M195" s="9"/>
    </row>
    <row r="196">
      <c r="B196" s="9"/>
      <c r="C196" s="9"/>
      <c r="D196" s="9"/>
      <c r="E196" s="9"/>
      <c r="F196" s="9"/>
      <c r="G196" s="9"/>
      <c r="H196" s="9"/>
      <c r="I196" s="9"/>
      <c r="J196" s="9"/>
      <c r="K196" s="9"/>
      <c r="L196" s="9"/>
      <c r="M196" s="9"/>
    </row>
    <row r="197">
      <c r="B197" s="9"/>
      <c r="C197" s="9"/>
      <c r="D197" s="9"/>
      <c r="E197" s="9"/>
      <c r="F197" s="9"/>
      <c r="G197" s="9"/>
      <c r="H197" s="9"/>
      <c r="I197" s="9"/>
      <c r="J197" s="9"/>
      <c r="K197" s="9"/>
      <c r="L197" s="9"/>
      <c r="M197" s="9"/>
    </row>
    <row r="198">
      <c r="B198" s="9"/>
      <c r="C198" s="9"/>
      <c r="D198" s="9"/>
      <c r="E198" s="9"/>
      <c r="F198" s="9"/>
      <c r="G198" s="9"/>
      <c r="H198" s="9"/>
      <c r="I198" s="9"/>
      <c r="J198" s="9"/>
      <c r="K198" s="9"/>
      <c r="L198" s="9"/>
      <c r="M198" s="9"/>
    </row>
    <row r="199">
      <c r="B199" s="9"/>
      <c r="C199" s="9"/>
      <c r="D199" s="9"/>
      <c r="E199" s="9"/>
      <c r="F199" s="9"/>
      <c r="G199" s="9"/>
      <c r="H199" s="9"/>
      <c r="I199" s="9"/>
      <c r="J199" s="9"/>
      <c r="K199" s="9"/>
      <c r="L199" s="9"/>
      <c r="M199" s="9"/>
    </row>
    <row r="200">
      <c r="B200" s="9"/>
      <c r="C200" s="9"/>
      <c r="D200" s="9"/>
      <c r="E200" s="9"/>
      <c r="F200" s="9"/>
      <c r="G200" s="9"/>
      <c r="H200" s="9"/>
      <c r="I200" s="9"/>
      <c r="J200" s="9"/>
      <c r="K200" s="9"/>
      <c r="L200" s="9"/>
      <c r="M200" s="9"/>
    </row>
    <row r="201">
      <c r="B201" s="9"/>
      <c r="C201" s="9"/>
      <c r="D201" s="9"/>
      <c r="E201" s="9"/>
      <c r="F201" s="9"/>
      <c r="G201" s="9"/>
      <c r="H201" s="9"/>
      <c r="I201" s="9"/>
      <c r="J201" s="9"/>
      <c r="K201" s="9"/>
      <c r="L201" s="9"/>
      <c r="M201" s="9"/>
    </row>
    <row r="202">
      <c r="B202" s="9"/>
      <c r="C202" s="9"/>
      <c r="D202" s="9"/>
      <c r="E202" s="9"/>
      <c r="F202" s="9"/>
      <c r="G202" s="9"/>
      <c r="H202" s="9"/>
      <c r="I202" s="9"/>
      <c r="J202" s="9"/>
      <c r="K202" s="9"/>
      <c r="L202" s="9"/>
      <c r="M202" s="9"/>
    </row>
    <row r="203">
      <c r="B203" s="9"/>
      <c r="C203" s="9"/>
      <c r="D203" s="9"/>
      <c r="E203" s="9"/>
      <c r="F203" s="9"/>
      <c r="G203" s="9"/>
      <c r="H203" s="9"/>
      <c r="I203" s="9"/>
      <c r="J203" s="9"/>
      <c r="K203" s="9"/>
      <c r="L203" s="9"/>
      <c r="M203" s="9"/>
    </row>
    <row r="204">
      <c r="B204" s="9"/>
      <c r="C204" s="9"/>
      <c r="D204" s="9"/>
      <c r="E204" s="9"/>
      <c r="F204" s="9"/>
      <c r="G204" s="9"/>
      <c r="H204" s="9"/>
      <c r="I204" s="9"/>
      <c r="J204" s="9"/>
      <c r="K204" s="9"/>
      <c r="L204" s="9"/>
      <c r="M204" s="9"/>
    </row>
    <row r="205">
      <c r="B205" s="9"/>
      <c r="C205" s="9"/>
      <c r="D205" s="9"/>
      <c r="E205" s="9"/>
      <c r="F205" s="9"/>
      <c r="G205" s="9"/>
      <c r="H205" s="9"/>
      <c r="I205" s="9"/>
      <c r="J205" s="9"/>
      <c r="K205" s="9"/>
      <c r="L205" s="9"/>
      <c r="M205" s="9"/>
    </row>
    <row r="206">
      <c r="B206" s="9"/>
      <c r="C206" s="9"/>
      <c r="D206" s="9"/>
      <c r="E206" s="9"/>
      <c r="F206" s="9"/>
      <c r="G206" s="9"/>
      <c r="H206" s="9"/>
      <c r="I206" s="9"/>
      <c r="J206" s="9"/>
      <c r="K206" s="9"/>
      <c r="L206" s="9"/>
      <c r="M206" s="9"/>
    </row>
    <row r="207">
      <c r="B207" s="9"/>
      <c r="C207" s="9"/>
      <c r="D207" s="9"/>
      <c r="E207" s="9"/>
      <c r="F207" s="9"/>
      <c r="G207" s="9"/>
      <c r="H207" s="9"/>
      <c r="I207" s="9"/>
      <c r="J207" s="9"/>
      <c r="K207" s="9"/>
      <c r="L207" s="9"/>
      <c r="M207" s="9"/>
    </row>
    <row r="208">
      <c r="B208" s="9"/>
      <c r="C208" s="9"/>
      <c r="D208" s="9"/>
      <c r="E208" s="9"/>
      <c r="F208" s="9"/>
      <c r="G208" s="9"/>
      <c r="H208" s="9"/>
      <c r="I208" s="9"/>
      <c r="J208" s="9"/>
      <c r="K208" s="9"/>
      <c r="L208" s="9"/>
      <c r="M208" s="9"/>
    </row>
    <row r="209">
      <c r="B209" s="9"/>
      <c r="C209" s="9"/>
      <c r="D209" s="9"/>
      <c r="E209" s="9"/>
      <c r="F209" s="9"/>
      <c r="G209" s="9"/>
      <c r="H209" s="9"/>
      <c r="I209" s="9"/>
      <c r="J209" s="9"/>
      <c r="K209" s="9"/>
      <c r="L209" s="9"/>
      <c r="M209" s="9"/>
    </row>
    <row r="210">
      <c r="B210" s="9"/>
      <c r="C210" s="9"/>
      <c r="D210" s="9"/>
      <c r="E210" s="9"/>
      <c r="F210" s="9"/>
      <c r="G210" s="9"/>
      <c r="H210" s="9"/>
      <c r="I210" s="9"/>
      <c r="J210" s="9"/>
      <c r="K210" s="9"/>
      <c r="L210" s="9"/>
      <c r="M210" s="9"/>
    </row>
    <row r="211">
      <c r="B211" s="9"/>
      <c r="C211" s="9"/>
      <c r="D211" s="9"/>
      <c r="E211" s="9"/>
      <c r="F211" s="9"/>
      <c r="G211" s="9"/>
      <c r="H211" s="9"/>
      <c r="I211" s="9"/>
      <c r="J211" s="9"/>
      <c r="K211" s="9"/>
      <c r="L211" s="9"/>
      <c r="M211" s="9"/>
    </row>
    <row r="212">
      <c r="B212" s="9"/>
      <c r="C212" s="9"/>
      <c r="D212" s="9"/>
      <c r="E212" s="9"/>
      <c r="F212" s="9"/>
      <c r="G212" s="9"/>
      <c r="H212" s="9"/>
      <c r="I212" s="9"/>
      <c r="J212" s="9"/>
      <c r="K212" s="9"/>
      <c r="L212" s="9"/>
      <c r="M212" s="9"/>
    </row>
    <row r="213">
      <c r="B213" s="9"/>
      <c r="C213" s="9"/>
      <c r="D213" s="9"/>
      <c r="E213" s="9"/>
      <c r="F213" s="9"/>
      <c r="G213" s="9"/>
      <c r="H213" s="9"/>
      <c r="I213" s="9"/>
      <c r="J213" s="9"/>
      <c r="K213" s="9"/>
      <c r="L213" s="9"/>
      <c r="M213" s="9"/>
    </row>
    <row r="214">
      <c r="B214" s="9"/>
      <c r="C214" s="9"/>
      <c r="D214" s="9"/>
      <c r="E214" s="9"/>
      <c r="F214" s="9"/>
      <c r="G214" s="9"/>
      <c r="H214" s="9"/>
      <c r="I214" s="9"/>
      <c r="J214" s="9"/>
      <c r="K214" s="9"/>
      <c r="L214" s="9"/>
      <c r="M214" s="9"/>
    </row>
    <row r="215">
      <c r="B215" s="9"/>
      <c r="C215" s="9"/>
      <c r="D215" s="9"/>
      <c r="E215" s="9"/>
      <c r="F215" s="9"/>
      <c r="G215" s="9"/>
      <c r="H215" s="9"/>
      <c r="I215" s="9"/>
      <c r="J215" s="9"/>
      <c r="K215" s="9"/>
      <c r="L215" s="9"/>
      <c r="M215" s="9"/>
    </row>
    <row r="216">
      <c r="B216" s="9"/>
      <c r="C216" s="9"/>
      <c r="D216" s="9"/>
      <c r="E216" s="9"/>
      <c r="F216" s="9"/>
      <c r="G216" s="9"/>
      <c r="H216" s="9"/>
      <c r="I216" s="9"/>
      <c r="J216" s="9"/>
      <c r="K216" s="9"/>
      <c r="L216" s="9"/>
      <c r="M216" s="9"/>
    </row>
    <row r="217">
      <c r="B217" s="9"/>
      <c r="C217" s="9"/>
      <c r="D217" s="9"/>
      <c r="E217" s="9"/>
      <c r="F217" s="9"/>
      <c r="G217" s="9"/>
      <c r="H217" s="9"/>
      <c r="I217" s="9"/>
      <c r="J217" s="9"/>
      <c r="K217" s="9"/>
      <c r="L217" s="9"/>
      <c r="M217" s="9"/>
    </row>
    <row r="218">
      <c r="B218" s="9"/>
      <c r="C218" s="9"/>
      <c r="D218" s="9"/>
      <c r="E218" s="9"/>
      <c r="F218" s="9"/>
      <c r="G218" s="9"/>
      <c r="H218" s="9"/>
      <c r="I218" s="9"/>
      <c r="J218" s="9"/>
      <c r="K218" s="9"/>
      <c r="L218" s="9"/>
      <c r="M218" s="9"/>
    </row>
    <row r="219">
      <c r="B219" s="9"/>
      <c r="C219" s="9"/>
      <c r="D219" s="9"/>
      <c r="E219" s="9"/>
      <c r="F219" s="9"/>
      <c r="G219" s="9"/>
      <c r="H219" s="9"/>
      <c r="I219" s="9"/>
      <c r="J219" s="9"/>
      <c r="K219" s="9"/>
      <c r="L219" s="9"/>
      <c r="M219" s="9"/>
    </row>
    <row r="220">
      <c r="B220" s="9"/>
      <c r="C220" s="9"/>
      <c r="D220" s="9"/>
      <c r="E220" s="9"/>
      <c r="F220" s="9"/>
      <c r="G220" s="9"/>
      <c r="H220" s="9"/>
      <c r="I220" s="9"/>
      <c r="J220" s="9"/>
      <c r="K220" s="9"/>
      <c r="L220" s="9"/>
      <c r="M220" s="9"/>
    </row>
    <row r="221">
      <c r="B221" s="9"/>
      <c r="C221" s="9"/>
      <c r="D221" s="9"/>
      <c r="E221" s="9"/>
      <c r="F221" s="9"/>
      <c r="G221" s="9"/>
      <c r="H221" s="9"/>
      <c r="I221" s="9"/>
      <c r="J221" s="9"/>
      <c r="K221" s="9"/>
      <c r="L221" s="9"/>
      <c r="M221" s="9"/>
    </row>
    <row r="222">
      <c r="B222" s="9"/>
      <c r="C222" s="9"/>
      <c r="D222" s="9"/>
      <c r="E222" s="9"/>
      <c r="F222" s="9"/>
      <c r="G222" s="9"/>
      <c r="H222" s="9"/>
      <c r="I222" s="9"/>
      <c r="J222" s="9"/>
      <c r="K222" s="9"/>
      <c r="L222" s="9"/>
      <c r="M222" s="9"/>
    </row>
    <row r="223">
      <c r="B223" s="9"/>
      <c r="C223" s="9"/>
      <c r="D223" s="9"/>
      <c r="E223" s="9"/>
      <c r="F223" s="9"/>
      <c r="G223" s="9"/>
      <c r="H223" s="9"/>
      <c r="I223" s="9"/>
      <c r="J223" s="9"/>
      <c r="K223" s="9"/>
      <c r="L223" s="9"/>
      <c r="M223" s="9"/>
    </row>
    <row r="224">
      <c r="B224" s="9"/>
      <c r="C224" s="9"/>
      <c r="D224" s="9"/>
      <c r="E224" s="9"/>
      <c r="F224" s="9"/>
      <c r="G224" s="9"/>
      <c r="H224" s="9"/>
      <c r="I224" s="9"/>
      <c r="J224" s="9"/>
      <c r="K224" s="9"/>
      <c r="L224" s="9"/>
      <c r="M224" s="9"/>
    </row>
    <row r="225">
      <c r="B225" s="9"/>
      <c r="C225" s="9"/>
      <c r="D225" s="9"/>
      <c r="E225" s="9"/>
      <c r="F225" s="9"/>
      <c r="G225" s="9"/>
      <c r="H225" s="9"/>
      <c r="I225" s="9"/>
      <c r="J225" s="9"/>
      <c r="K225" s="9"/>
      <c r="L225" s="9"/>
      <c r="M225" s="9"/>
    </row>
    <row r="226">
      <c r="B226" s="9"/>
      <c r="C226" s="9"/>
      <c r="D226" s="9"/>
      <c r="E226" s="9"/>
      <c r="F226" s="9"/>
      <c r="G226" s="9"/>
      <c r="H226" s="9"/>
      <c r="I226" s="9"/>
      <c r="J226" s="9"/>
      <c r="K226" s="9"/>
      <c r="L226" s="9"/>
      <c r="M226" s="9"/>
    </row>
    <row r="227">
      <c r="B227" s="9"/>
      <c r="C227" s="9"/>
      <c r="D227" s="9"/>
      <c r="E227" s="9"/>
      <c r="F227" s="9"/>
      <c r="G227" s="9"/>
      <c r="H227" s="9"/>
      <c r="I227" s="9"/>
      <c r="J227" s="9"/>
      <c r="K227" s="9"/>
      <c r="L227" s="9"/>
      <c r="M227" s="9"/>
    </row>
    <row r="228">
      <c r="B228" s="9"/>
      <c r="C228" s="9"/>
      <c r="D228" s="9"/>
      <c r="E228" s="9"/>
      <c r="F228" s="9"/>
      <c r="G228" s="9"/>
      <c r="H228" s="9"/>
      <c r="I228" s="9"/>
      <c r="J228" s="9"/>
      <c r="K228" s="9"/>
      <c r="L228" s="9"/>
      <c r="M228" s="9"/>
    </row>
    <row r="229">
      <c r="B229" s="9"/>
      <c r="C229" s="9"/>
      <c r="D229" s="9"/>
      <c r="E229" s="9"/>
      <c r="F229" s="9"/>
      <c r="G229" s="9"/>
      <c r="H229" s="9"/>
      <c r="I229" s="9"/>
      <c r="J229" s="9"/>
      <c r="K229" s="9"/>
      <c r="L229" s="9"/>
      <c r="M229" s="9"/>
    </row>
    <row r="230">
      <c r="B230" s="9"/>
      <c r="C230" s="9"/>
      <c r="D230" s="9"/>
      <c r="E230" s="9"/>
      <c r="F230" s="9"/>
      <c r="G230" s="9"/>
      <c r="H230" s="9"/>
      <c r="I230" s="9"/>
      <c r="J230" s="9"/>
      <c r="K230" s="9"/>
      <c r="L230" s="9"/>
      <c r="M230" s="9"/>
    </row>
    <row r="231">
      <c r="B231" s="9"/>
      <c r="C231" s="9"/>
      <c r="D231" s="9"/>
      <c r="E231" s="9"/>
      <c r="F231" s="9"/>
      <c r="G231" s="9"/>
      <c r="H231" s="9"/>
      <c r="I231" s="9"/>
      <c r="J231" s="9"/>
      <c r="K231" s="9"/>
      <c r="L231" s="9"/>
      <c r="M231" s="9"/>
    </row>
    <row r="232">
      <c r="B232" s="9"/>
      <c r="C232" s="9"/>
      <c r="D232" s="9"/>
      <c r="E232" s="9"/>
      <c r="F232" s="9"/>
      <c r="G232" s="9"/>
      <c r="H232" s="9"/>
      <c r="I232" s="9"/>
      <c r="J232" s="9"/>
      <c r="K232" s="9"/>
      <c r="L232" s="9"/>
      <c r="M232" s="9"/>
    </row>
    <row r="233">
      <c r="B233" s="9"/>
      <c r="C233" s="9"/>
      <c r="D233" s="9"/>
      <c r="E233" s="9"/>
      <c r="F233" s="9"/>
      <c r="G233" s="9"/>
      <c r="H233" s="9"/>
      <c r="I233" s="9"/>
      <c r="J233" s="9"/>
      <c r="K233" s="9"/>
      <c r="L233" s="9"/>
      <c r="M233" s="9"/>
    </row>
    <row r="234">
      <c r="B234" s="9"/>
      <c r="C234" s="9"/>
      <c r="D234" s="9"/>
      <c r="E234" s="9"/>
      <c r="F234" s="9"/>
      <c r="G234" s="9"/>
      <c r="H234" s="9"/>
      <c r="I234" s="9"/>
      <c r="J234" s="9"/>
      <c r="K234" s="9"/>
      <c r="L234" s="9"/>
      <c r="M234" s="9"/>
    </row>
    <row r="235">
      <c r="B235" s="9"/>
      <c r="C235" s="9"/>
      <c r="D235" s="9"/>
      <c r="E235" s="9"/>
      <c r="F235" s="9"/>
      <c r="G235" s="9"/>
      <c r="H235" s="9"/>
      <c r="I235" s="9"/>
      <c r="J235" s="9"/>
      <c r="K235" s="9"/>
      <c r="L235" s="9"/>
      <c r="M235" s="9"/>
    </row>
    <row r="236">
      <c r="B236" s="9"/>
      <c r="C236" s="9"/>
      <c r="D236" s="9"/>
      <c r="E236" s="9"/>
      <c r="F236" s="9"/>
      <c r="G236" s="9"/>
      <c r="H236" s="9"/>
      <c r="I236" s="9"/>
      <c r="J236" s="9"/>
      <c r="K236" s="9"/>
      <c r="L236" s="9"/>
      <c r="M236" s="9"/>
    </row>
    <row r="237">
      <c r="B237" s="9"/>
      <c r="C237" s="9"/>
      <c r="D237" s="9"/>
      <c r="E237" s="9"/>
      <c r="F237" s="9"/>
      <c r="G237" s="9"/>
      <c r="H237" s="9"/>
      <c r="I237" s="9"/>
      <c r="J237" s="9"/>
      <c r="K237" s="9"/>
      <c r="L237" s="9"/>
      <c r="M237" s="9"/>
    </row>
    <row r="238">
      <c r="B238" s="9"/>
      <c r="C238" s="9"/>
      <c r="D238" s="9"/>
      <c r="E238" s="9"/>
      <c r="F238" s="9"/>
      <c r="G238" s="9"/>
      <c r="H238" s="9"/>
      <c r="I238" s="9"/>
      <c r="J238" s="9"/>
      <c r="K238" s="9"/>
      <c r="L238" s="9"/>
      <c r="M238" s="9"/>
    </row>
    <row r="239">
      <c r="B239" s="9"/>
      <c r="C239" s="9"/>
      <c r="D239" s="9"/>
      <c r="E239" s="9"/>
      <c r="F239" s="9"/>
      <c r="G239" s="9"/>
      <c r="H239" s="9"/>
      <c r="I239" s="9"/>
      <c r="J239" s="9"/>
      <c r="K239" s="9"/>
      <c r="L239" s="9"/>
      <c r="M239" s="9"/>
    </row>
    <row r="240">
      <c r="B240" s="9"/>
      <c r="C240" s="9"/>
      <c r="D240" s="9"/>
      <c r="E240" s="9"/>
      <c r="F240" s="9"/>
      <c r="G240" s="9"/>
      <c r="H240" s="9"/>
      <c r="I240" s="9"/>
      <c r="J240" s="9"/>
      <c r="K240" s="9"/>
      <c r="L240" s="9"/>
      <c r="M240" s="9"/>
    </row>
    <row r="241">
      <c r="B241" s="9"/>
      <c r="C241" s="9"/>
      <c r="D241" s="9"/>
      <c r="E241" s="9"/>
      <c r="F241" s="9"/>
      <c r="G241" s="9"/>
      <c r="H241" s="9"/>
      <c r="I241" s="9"/>
      <c r="J241" s="9"/>
      <c r="K241" s="9"/>
      <c r="L241" s="9"/>
      <c r="M241" s="9"/>
    </row>
    <row r="242">
      <c r="B242" s="9"/>
      <c r="C242" s="9"/>
      <c r="D242" s="9"/>
      <c r="E242" s="9"/>
      <c r="F242" s="9"/>
      <c r="G242" s="9"/>
      <c r="H242" s="9"/>
      <c r="I242" s="9"/>
      <c r="J242" s="9"/>
      <c r="K242" s="9"/>
      <c r="L242" s="9"/>
      <c r="M242" s="9"/>
    </row>
    <row r="243">
      <c r="B243" s="9"/>
      <c r="C243" s="9"/>
      <c r="D243" s="9"/>
      <c r="E243" s="9"/>
      <c r="F243" s="9"/>
      <c r="G243" s="9"/>
      <c r="H243" s="9"/>
      <c r="I243" s="9"/>
      <c r="J243" s="9"/>
      <c r="K243" s="9"/>
      <c r="L243" s="9"/>
      <c r="M243" s="9"/>
    </row>
    <row r="244">
      <c r="B244" s="9"/>
      <c r="C244" s="9"/>
      <c r="D244" s="9"/>
      <c r="E244" s="9"/>
      <c r="F244" s="9"/>
      <c r="G244" s="9"/>
      <c r="H244" s="9"/>
      <c r="I244" s="9"/>
      <c r="J244" s="9"/>
      <c r="K244" s="9"/>
      <c r="L244" s="9"/>
      <c r="M244" s="9"/>
    </row>
    <row r="245">
      <c r="B245" s="9"/>
      <c r="C245" s="9"/>
      <c r="D245" s="9"/>
      <c r="E245" s="9"/>
      <c r="F245" s="9"/>
      <c r="G245" s="9"/>
      <c r="H245" s="9"/>
      <c r="I245" s="9"/>
      <c r="J245" s="9"/>
      <c r="K245" s="9"/>
      <c r="L245" s="9"/>
      <c r="M245" s="9"/>
    </row>
    <row r="246">
      <c r="B246" s="9"/>
      <c r="C246" s="9"/>
      <c r="D246" s="9"/>
      <c r="E246" s="9"/>
      <c r="F246" s="9"/>
      <c r="G246" s="9"/>
      <c r="H246" s="9"/>
      <c r="I246" s="9"/>
      <c r="J246" s="9"/>
      <c r="K246" s="9"/>
      <c r="L246" s="9"/>
      <c r="M246" s="9"/>
    </row>
    <row r="247">
      <c r="B247" s="9"/>
      <c r="C247" s="9"/>
      <c r="D247" s="9"/>
      <c r="E247" s="9"/>
      <c r="F247" s="9"/>
      <c r="G247" s="9"/>
      <c r="H247" s="9"/>
      <c r="I247" s="9"/>
      <c r="J247" s="9"/>
      <c r="K247" s="9"/>
      <c r="L247" s="9"/>
      <c r="M247" s="9"/>
    </row>
    <row r="248">
      <c r="B248" s="9"/>
      <c r="C248" s="9"/>
      <c r="D248" s="9"/>
      <c r="E248" s="9"/>
      <c r="F248" s="9"/>
      <c r="G248" s="9"/>
      <c r="H248" s="9"/>
      <c r="I248" s="9"/>
      <c r="J248" s="9"/>
      <c r="K248" s="9"/>
      <c r="L248" s="9"/>
      <c r="M248" s="9"/>
    </row>
    <row r="249">
      <c r="B249" s="9"/>
      <c r="C249" s="9"/>
      <c r="D249" s="9"/>
      <c r="E249" s="9"/>
      <c r="F249" s="9"/>
      <c r="G249" s="9"/>
      <c r="H249" s="9"/>
      <c r="I249" s="9"/>
      <c r="J249" s="9"/>
      <c r="K249" s="9"/>
      <c r="L249" s="9"/>
      <c r="M249" s="9"/>
    </row>
    <row r="250">
      <c r="B250" s="9"/>
      <c r="C250" s="9"/>
      <c r="D250" s="9"/>
      <c r="E250" s="9"/>
      <c r="F250" s="9"/>
      <c r="G250" s="9"/>
      <c r="H250" s="9"/>
      <c r="I250" s="9"/>
      <c r="J250" s="9"/>
      <c r="K250" s="9"/>
      <c r="L250" s="9"/>
      <c r="M250" s="9"/>
    </row>
    <row r="251">
      <c r="B251" s="9"/>
      <c r="C251" s="9"/>
      <c r="D251" s="9"/>
      <c r="E251" s="9"/>
      <c r="F251" s="9"/>
      <c r="G251" s="9"/>
      <c r="H251" s="9"/>
      <c r="I251" s="9"/>
      <c r="J251" s="9"/>
      <c r="K251" s="9"/>
      <c r="L251" s="9"/>
      <c r="M251" s="9"/>
    </row>
    <row r="252">
      <c r="B252" s="9"/>
      <c r="C252" s="9"/>
      <c r="D252" s="9"/>
      <c r="E252" s="9"/>
      <c r="F252" s="9"/>
      <c r="G252" s="9"/>
      <c r="H252" s="9"/>
      <c r="I252" s="9"/>
      <c r="J252" s="9"/>
      <c r="K252" s="9"/>
      <c r="L252" s="9"/>
      <c r="M252" s="9"/>
    </row>
    <row r="253">
      <c r="B253" s="9"/>
      <c r="C253" s="9"/>
      <c r="D253" s="9"/>
      <c r="E253" s="9"/>
      <c r="F253" s="9"/>
      <c r="G253" s="9"/>
      <c r="H253" s="9"/>
      <c r="I253" s="9"/>
      <c r="J253" s="9"/>
      <c r="K253" s="9"/>
      <c r="L253" s="9"/>
      <c r="M253" s="9"/>
    </row>
    <row r="254">
      <c r="B254" s="9"/>
      <c r="C254" s="9"/>
      <c r="D254" s="9"/>
      <c r="E254" s="9"/>
      <c r="F254" s="9"/>
      <c r="G254" s="9"/>
      <c r="H254" s="9"/>
      <c r="I254" s="9"/>
      <c r="J254" s="9"/>
      <c r="K254" s="9"/>
      <c r="L254" s="9"/>
      <c r="M254" s="9"/>
    </row>
    <row r="255">
      <c r="B255" s="9"/>
      <c r="C255" s="9"/>
      <c r="D255" s="9"/>
      <c r="E255" s="9"/>
      <c r="F255" s="9"/>
      <c r="G255" s="9"/>
      <c r="H255" s="9"/>
      <c r="I255" s="9"/>
      <c r="J255" s="9"/>
      <c r="K255" s="9"/>
      <c r="L255" s="9"/>
      <c r="M255" s="9"/>
    </row>
    <row r="256">
      <c r="B256" s="9"/>
      <c r="C256" s="9"/>
      <c r="D256" s="9"/>
      <c r="E256" s="9"/>
      <c r="F256" s="9"/>
      <c r="G256" s="9"/>
      <c r="H256" s="9"/>
      <c r="I256" s="9"/>
      <c r="J256" s="9"/>
      <c r="K256" s="9"/>
      <c r="L256" s="9"/>
      <c r="M256" s="9"/>
    </row>
    <row r="257">
      <c r="B257" s="9"/>
      <c r="C257" s="9"/>
      <c r="D257" s="9"/>
      <c r="E257" s="9"/>
      <c r="F257" s="9"/>
      <c r="G257" s="9"/>
      <c r="H257" s="9"/>
      <c r="I257" s="9"/>
      <c r="J257" s="9"/>
      <c r="K257" s="9"/>
      <c r="L257" s="9"/>
      <c r="M257" s="9"/>
    </row>
    <row r="258">
      <c r="B258" s="9"/>
      <c r="C258" s="9"/>
      <c r="D258" s="9"/>
      <c r="E258" s="9"/>
      <c r="F258" s="9"/>
      <c r="G258" s="9"/>
      <c r="H258" s="9"/>
      <c r="I258" s="9"/>
      <c r="J258" s="9"/>
      <c r="K258" s="9"/>
      <c r="L258" s="9"/>
      <c r="M258" s="9"/>
    </row>
    <row r="259">
      <c r="B259" s="9"/>
      <c r="C259" s="9"/>
      <c r="D259" s="9"/>
      <c r="E259" s="9"/>
      <c r="F259" s="9"/>
      <c r="G259" s="9"/>
      <c r="H259" s="9"/>
      <c r="I259" s="9"/>
      <c r="J259" s="9"/>
      <c r="K259" s="9"/>
      <c r="L259" s="9"/>
      <c r="M259" s="9"/>
    </row>
    <row r="260">
      <c r="B260" s="9"/>
      <c r="C260" s="9"/>
      <c r="D260" s="9"/>
      <c r="E260" s="9"/>
      <c r="F260" s="9"/>
      <c r="G260" s="9"/>
      <c r="H260" s="9"/>
      <c r="I260" s="9"/>
      <c r="J260" s="9"/>
      <c r="K260" s="9"/>
      <c r="L260" s="9"/>
      <c r="M260" s="9"/>
    </row>
    <row r="261">
      <c r="B261" s="9"/>
      <c r="C261" s="9"/>
      <c r="D261" s="9"/>
      <c r="E261" s="9"/>
      <c r="F261" s="9"/>
      <c r="G261" s="9"/>
      <c r="H261" s="9"/>
      <c r="I261" s="9"/>
      <c r="J261" s="9"/>
      <c r="K261" s="9"/>
      <c r="L261" s="9"/>
      <c r="M261" s="9"/>
    </row>
    <row r="262">
      <c r="B262" s="9"/>
      <c r="C262" s="9"/>
      <c r="D262" s="9"/>
      <c r="E262" s="9"/>
      <c r="F262" s="9"/>
      <c r="G262" s="9"/>
      <c r="H262" s="9"/>
      <c r="I262" s="9"/>
      <c r="J262" s="9"/>
      <c r="K262" s="9"/>
      <c r="L262" s="9"/>
      <c r="M262" s="9"/>
    </row>
    <row r="263">
      <c r="B263" s="9"/>
      <c r="C263" s="9"/>
      <c r="D263" s="9"/>
      <c r="E263" s="9"/>
      <c r="F263" s="9"/>
      <c r="G263" s="9"/>
      <c r="H263" s="9"/>
      <c r="I263" s="9"/>
      <c r="J263" s="9"/>
      <c r="K263" s="9"/>
      <c r="L263" s="9"/>
      <c r="M263" s="9"/>
    </row>
    <row r="264">
      <c r="B264" s="9"/>
      <c r="C264" s="9"/>
      <c r="D264" s="9"/>
      <c r="E264" s="9"/>
      <c r="F264" s="9"/>
      <c r="G264" s="9"/>
      <c r="H264" s="9"/>
      <c r="I264" s="9"/>
      <c r="J264" s="9"/>
      <c r="K264" s="9"/>
      <c r="L264" s="9"/>
      <c r="M264" s="9"/>
    </row>
    <row r="265">
      <c r="B265" s="9"/>
      <c r="C265" s="9"/>
      <c r="D265" s="9"/>
      <c r="E265" s="9"/>
      <c r="F265" s="9"/>
      <c r="G265" s="9"/>
      <c r="H265" s="9"/>
      <c r="I265" s="9"/>
      <c r="J265" s="9"/>
      <c r="K265" s="9"/>
      <c r="L265" s="9"/>
      <c r="M265" s="9"/>
    </row>
    <row r="266">
      <c r="B266" s="9"/>
      <c r="C266" s="9"/>
      <c r="D266" s="9"/>
      <c r="E266" s="9"/>
      <c r="F266" s="9"/>
      <c r="G266" s="9"/>
      <c r="H266" s="9"/>
      <c r="I266" s="9"/>
      <c r="J266" s="9"/>
      <c r="K266" s="9"/>
      <c r="L266" s="9"/>
      <c r="M266" s="9"/>
    </row>
    <row r="267">
      <c r="B267" s="9"/>
      <c r="C267" s="9"/>
      <c r="D267" s="9"/>
      <c r="E267" s="9"/>
      <c r="F267" s="9"/>
      <c r="G267" s="9"/>
      <c r="H267" s="9"/>
      <c r="I267" s="9"/>
      <c r="J267" s="9"/>
      <c r="K267" s="9"/>
      <c r="L267" s="9"/>
      <c r="M267" s="9"/>
    </row>
    <row r="268">
      <c r="B268" s="9"/>
      <c r="C268" s="9"/>
      <c r="D268" s="9"/>
      <c r="E268" s="9"/>
      <c r="F268" s="9"/>
      <c r="G268" s="9"/>
      <c r="H268" s="9"/>
      <c r="I268" s="9"/>
      <c r="J268" s="9"/>
      <c r="K268" s="9"/>
      <c r="L268" s="9"/>
      <c r="M268" s="9"/>
    </row>
    <row r="269">
      <c r="B269" s="9"/>
      <c r="C269" s="9"/>
      <c r="D269" s="9"/>
      <c r="E269" s="9"/>
      <c r="F269" s="9"/>
      <c r="G269" s="9"/>
      <c r="H269" s="9"/>
      <c r="I269" s="9"/>
      <c r="J269" s="9"/>
      <c r="K269" s="9"/>
      <c r="L269" s="9"/>
      <c r="M269" s="9"/>
    </row>
    <row r="270">
      <c r="B270" s="9"/>
      <c r="C270" s="9"/>
      <c r="D270" s="9"/>
      <c r="E270" s="9"/>
      <c r="F270" s="9"/>
      <c r="G270" s="9"/>
      <c r="H270" s="9"/>
      <c r="I270" s="9"/>
      <c r="J270" s="9"/>
      <c r="K270" s="9"/>
      <c r="L270" s="9"/>
      <c r="M270" s="9"/>
    </row>
    <row r="271">
      <c r="B271" s="9"/>
      <c r="C271" s="9"/>
      <c r="D271" s="9"/>
      <c r="E271" s="9"/>
      <c r="F271" s="9"/>
      <c r="G271" s="9"/>
      <c r="H271" s="9"/>
      <c r="I271" s="9"/>
      <c r="J271" s="9"/>
      <c r="K271" s="9"/>
      <c r="L271" s="9"/>
      <c r="M271" s="9"/>
    </row>
    <row r="272">
      <c r="B272" s="9"/>
      <c r="C272" s="9"/>
      <c r="D272" s="9"/>
      <c r="E272" s="9"/>
      <c r="F272" s="9"/>
      <c r="G272" s="9"/>
      <c r="H272" s="9"/>
      <c r="I272" s="9"/>
      <c r="J272" s="9"/>
      <c r="K272" s="9"/>
      <c r="L272" s="9"/>
      <c r="M272" s="9"/>
    </row>
    <row r="273">
      <c r="B273" s="9"/>
      <c r="C273" s="9"/>
      <c r="D273" s="9"/>
      <c r="E273" s="9"/>
      <c r="F273" s="9"/>
      <c r="G273" s="9"/>
      <c r="H273" s="9"/>
      <c r="I273" s="9"/>
      <c r="J273" s="9"/>
      <c r="K273" s="9"/>
      <c r="L273" s="9"/>
      <c r="M273" s="9"/>
    </row>
    <row r="274">
      <c r="B274" s="9"/>
      <c r="C274" s="9"/>
      <c r="D274" s="9"/>
      <c r="E274" s="9"/>
      <c r="F274" s="9"/>
      <c r="G274" s="9"/>
      <c r="H274" s="9"/>
      <c r="I274" s="9"/>
      <c r="J274" s="9"/>
      <c r="K274" s="9"/>
      <c r="L274" s="9"/>
      <c r="M274" s="9"/>
    </row>
    <row r="275">
      <c r="B275" s="9"/>
      <c r="C275" s="9"/>
      <c r="D275" s="9"/>
      <c r="E275" s="9"/>
      <c r="F275" s="9"/>
      <c r="G275" s="9"/>
      <c r="H275" s="9"/>
      <c r="I275" s="9"/>
      <c r="J275" s="9"/>
      <c r="K275" s="9"/>
      <c r="L275" s="9"/>
      <c r="M275" s="9"/>
    </row>
    <row r="276">
      <c r="B276" s="9"/>
      <c r="C276" s="9"/>
      <c r="D276" s="9"/>
      <c r="E276" s="9"/>
      <c r="F276" s="9"/>
      <c r="G276" s="9"/>
      <c r="H276" s="9"/>
      <c r="I276" s="9"/>
      <c r="J276" s="9"/>
      <c r="K276" s="9"/>
      <c r="L276" s="9"/>
      <c r="M276" s="9"/>
    </row>
    <row r="277">
      <c r="B277" s="9"/>
      <c r="C277" s="9"/>
      <c r="D277" s="9"/>
      <c r="E277" s="9"/>
      <c r="F277" s="9"/>
      <c r="G277" s="9"/>
      <c r="H277" s="9"/>
      <c r="I277" s="9"/>
      <c r="J277" s="9"/>
      <c r="K277" s="9"/>
      <c r="L277" s="9"/>
      <c r="M277" s="9"/>
    </row>
    <row r="278">
      <c r="B278" s="9"/>
      <c r="C278" s="9"/>
      <c r="D278" s="9"/>
      <c r="E278" s="9"/>
      <c r="F278" s="9"/>
      <c r="G278" s="9"/>
      <c r="H278" s="9"/>
      <c r="I278" s="9"/>
      <c r="J278" s="9"/>
      <c r="K278" s="9"/>
      <c r="L278" s="9"/>
      <c r="M278" s="9"/>
    </row>
    <row r="279">
      <c r="B279" s="9"/>
      <c r="C279" s="9"/>
      <c r="D279" s="9"/>
      <c r="E279" s="9"/>
      <c r="F279" s="9"/>
      <c r="G279" s="9"/>
      <c r="H279" s="9"/>
      <c r="I279" s="9"/>
      <c r="J279" s="9"/>
      <c r="K279" s="9"/>
      <c r="L279" s="9"/>
      <c r="M279" s="9"/>
    </row>
    <row r="280">
      <c r="B280" s="9"/>
      <c r="C280" s="9"/>
      <c r="D280" s="9"/>
      <c r="E280" s="9"/>
      <c r="F280" s="9"/>
      <c r="G280" s="9"/>
      <c r="H280" s="9"/>
      <c r="I280" s="9"/>
      <c r="J280" s="9"/>
      <c r="K280" s="9"/>
      <c r="L280" s="9"/>
      <c r="M280" s="9"/>
    </row>
    <row r="281">
      <c r="B281" s="9"/>
      <c r="C281" s="9"/>
      <c r="D281" s="9"/>
      <c r="E281" s="9"/>
      <c r="F281" s="9"/>
      <c r="G281" s="9"/>
      <c r="H281" s="9"/>
      <c r="I281" s="9"/>
      <c r="J281" s="9"/>
      <c r="K281" s="9"/>
      <c r="L281" s="9"/>
      <c r="M281" s="9"/>
    </row>
    <row r="282">
      <c r="B282" s="9"/>
      <c r="C282" s="9"/>
      <c r="D282" s="9"/>
      <c r="E282" s="9"/>
      <c r="F282" s="9"/>
      <c r="G282" s="9"/>
      <c r="H282" s="9"/>
      <c r="I282" s="9"/>
      <c r="J282" s="9"/>
      <c r="K282" s="9"/>
      <c r="L282" s="9"/>
      <c r="M282" s="9"/>
    </row>
    <row r="283">
      <c r="B283" s="9"/>
      <c r="C283" s="9"/>
      <c r="D283" s="9"/>
      <c r="E283" s="9"/>
      <c r="F283" s="9"/>
      <c r="G283" s="9"/>
      <c r="H283" s="9"/>
      <c r="I283" s="9"/>
      <c r="J283" s="9"/>
      <c r="K283" s="9"/>
      <c r="L283" s="9"/>
      <c r="M283" s="9"/>
    </row>
    <row r="284">
      <c r="B284" s="9"/>
      <c r="C284" s="9"/>
      <c r="D284" s="9"/>
      <c r="E284" s="9"/>
      <c r="F284" s="9"/>
      <c r="G284" s="9"/>
      <c r="H284" s="9"/>
      <c r="I284" s="9"/>
      <c r="J284" s="9"/>
      <c r="K284" s="9"/>
      <c r="L284" s="9"/>
      <c r="M284" s="9"/>
    </row>
    <row r="285">
      <c r="B285" s="9"/>
      <c r="C285" s="9"/>
      <c r="D285" s="9"/>
      <c r="E285" s="9"/>
      <c r="F285" s="9"/>
      <c r="G285" s="9"/>
      <c r="H285" s="9"/>
      <c r="I285" s="9"/>
      <c r="J285" s="9"/>
      <c r="K285" s="9"/>
      <c r="L285" s="9"/>
      <c r="M285" s="9"/>
    </row>
    <row r="286">
      <c r="B286" s="9"/>
      <c r="C286" s="9"/>
      <c r="D286" s="9"/>
      <c r="E286" s="9"/>
      <c r="F286" s="9"/>
      <c r="G286" s="9"/>
      <c r="H286" s="9"/>
      <c r="I286" s="9"/>
      <c r="J286" s="9"/>
      <c r="K286" s="9"/>
      <c r="L286" s="9"/>
      <c r="M286" s="9"/>
    </row>
    <row r="287">
      <c r="B287" s="9"/>
      <c r="C287" s="9"/>
      <c r="D287" s="9"/>
      <c r="E287" s="9"/>
      <c r="F287" s="9"/>
      <c r="G287" s="9"/>
      <c r="H287" s="9"/>
      <c r="I287" s="9"/>
      <c r="J287" s="9"/>
      <c r="K287" s="9"/>
      <c r="L287" s="9"/>
      <c r="M287" s="9"/>
    </row>
    <row r="288">
      <c r="B288" s="9"/>
      <c r="C288" s="9"/>
      <c r="D288" s="9"/>
      <c r="E288" s="9"/>
      <c r="F288" s="9"/>
      <c r="G288" s="9"/>
      <c r="H288" s="9"/>
      <c r="I288" s="9"/>
      <c r="J288" s="9"/>
      <c r="K288" s="9"/>
      <c r="L288" s="9"/>
      <c r="M288" s="9"/>
    </row>
    <row r="289">
      <c r="B289" s="9"/>
      <c r="C289" s="9"/>
      <c r="D289" s="9"/>
      <c r="E289" s="9"/>
      <c r="F289" s="9"/>
      <c r="G289" s="9"/>
      <c r="H289" s="9"/>
      <c r="I289" s="9"/>
      <c r="J289" s="9"/>
      <c r="K289" s="9"/>
      <c r="L289" s="9"/>
      <c r="M289" s="9"/>
    </row>
    <row r="290">
      <c r="B290" s="9"/>
      <c r="C290" s="9"/>
      <c r="D290" s="9"/>
      <c r="E290" s="9"/>
      <c r="F290" s="9"/>
      <c r="G290" s="9"/>
      <c r="H290" s="9"/>
      <c r="I290" s="9"/>
      <c r="J290" s="9"/>
      <c r="K290" s="9"/>
      <c r="L290" s="9"/>
      <c r="M290" s="9"/>
    </row>
    <row r="291">
      <c r="B291" s="9"/>
      <c r="C291" s="9"/>
      <c r="D291" s="9"/>
      <c r="E291" s="9"/>
      <c r="F291" s="9"/>
      <c r="G291" s="9"/>
      <c r="H291" s="9"/>
      <c r="I291" s="9"/>
      <c r="J291" s="9"/>
      <c r="K291" s="9"/>
      <c r="L291" s="9"/>
      <c r="M291" s="9"/>
    </row>
    <row r="292">
      <c r="B292" s="9"/>
      <c r="C292" s="9"/>
      <c r="D292" s="9"/>
      <c r="E292" s="9"/>
      <c r="F292" s="9"/>
      <c r="G292" s="9"/>
      <c r="H292" s="9"/>
      <c r="I292" s="9"/>
      <c r="J292" s="9"/>
      <c r="K292" s="9"/>
      <c r="L292" s="9"/>
      <c r="M292" s="9"/>
    </row>
    <row r="293">
      <c r="B293" s="9"/>
      <c r="C293" s="9"/>
      <c r="D293" s="9"/>
      <c r="E293" s="9"/>
      <c r="F293" s="9"/>
      <c r="G293" s="9"/>
      <c r="H293" s="9"/>
      <c r="I293" s="9"/>
      <c r="J293" s="9"/>
      <c r="K293" s="9"/>
      <c r="L293" s="9"/>
      <c r="M293" s="9"/>
    </row>
    <row r="294">
      <c r="B294" s="9"/>
      <c r="C294" s="9"/>
      <c r="D294" s="9"/>
      <c r="E294" s="9"/>
      <c r="F294" s="9"/>
      <c r="G294" s="9"/>
      <c r="H294" s="9"/>
      <c r="I294" s="9"/>
      <c r="J294" s="9"/>
      <c r="K294" s="9"/>
      <c r="L294" s="9"/>
      <c r="M294" s="9"/>
    </row>
    <row r="295">
      <c r="B295" s="9"/>
      <c r="C295" s="9"/>
      <c r="D295" s="9"/>
      <c r="E295" s="9"/>
      <c r="F295" s="9"/>
      <c r="G295" s="9"/>
      <c r="H295" s="9"/>
      <c r="I295" s="9"/>
      <c r="J295" s="9"/>
      <c r="K295" s="9"/>
      <c r="L295" s="9"/>
      <c r="M295" s="9"/>
    </row>
    <row r="296">
      <c r="B296" s="9"/>
      <c r="C296" s="9"/>
      <c r="D296" s="9"/>
      <c r="E296" s="9"/>
      <c r="F296" s="9"/>
      <c r="G296" s="9"/>
      <c r="H296" s="9"/>
      <c r="I296" s="9"/>
      <c r="J296" s="9"/>
      <c r="K296" s="9"/>
      <c r="L296" s="9"/>
      <c r="M296" s="9"/>
    </row>
    <row r="297">
      <c r="B297" s="9"/>
      <c r="C297" s="9"/>
      <c r="D297" s="9"/>
      <c r="E297" s="9"/>
      <c r="F297" s="9"/>
      <c r="G297" s="9"/>
      <c r="H297" s="9"/>
      <c r="I297" s="9"/>
      <c r="J297" s="9"/>
      <c r="K297" s="9"/>
      <c r="L297" s="9"/>
      <c r="M297" s="9"/>
    </row>
    <row r="298">
      <c r="B298" s="9"/>
      <c r="C298" s="9"/>
      <c r="D298" s="9"/>
      <c r="E298" s="9"/>
      <c r="F298" s="9"/>
      <c r="G298" s="9"/>
      <c r="H298" s="9"/>
      <c r="I298" s="9"/>
      <c r="J298" s="9"/>
      <c r="K298" s="9"/>
      <c r="L298" s="9"/>
      <c r="M298" s="9"/>
    </row>
    <row r="299">
      <c r="B299" s="9"/>
      <c r="C299" s="9"/>
      <c r="D299" s="9"/>
      <c r="E299" s="9"/>
      <c r="F299" s="9"/>
      <c r="G299" s="9"/>
      <c r="H299" s="9"/>
      <c r="I299" s="9"/>
      <c r="J299" s="9"/>
      <c r="K299" s="9"/>
      <c r="L299" s="9"/>
      <c r="M299" s="9"/>
    </row>
    <row r="300">
      <c r="B300" s="9"/>
      <c r="C300" s="9"/>
      <c r="D300" s="9"/>
      <c r="E300" s="9"/>
      <c r="F300" s="9"/>
      <c r="G300" s="9"/>
      <c r="H300" s="9"/>
      <c r="I300" s="9"/>
      <c r="J300" s="9"/>
      <c r="K300" s="9"/>
      <c r="L300" s="9"/>
      <c r="M300" s="9"/>
    </row>
    <row r="301">
      <c r="B301" s="9"/>
      <c r="C301" s="9"/>
      <c r="D301" s="9"/>
      <c r="E301" s="9"/>
      <c r="F301" s="9"/>
      <c r="G301" s="9"/>
      <c r="H301" s="9"/>
      <c r="I301" s="9"/>
      <c r="J301" s="9"/>
      <c r="K301" s="9"/>
      <c r="L301" s="9"/>
      <c r="M301" s="9"/>
    </row>
    <row r="302">
      <c r="B302" s="9"/>
      <c r="C302" s="9"/>
      <c r="D302" s="9"/>
      <c r="E302" s="9"/>
      <c r="F302" s="9"/>
      <c r="G302" s="9"/>
      <c r="H302" s="9"/>
      <c r="I302" s="9"/>
      <c r="J302" s="9"/>
      <c r="K302" s="9"/>
      <c r="L302" s="9"/>
      <c r="M302" s="9"/>
    </row>
    <row r="303">
      <c r="B303" s="9"/>
      <c r="C303" s="9"/>
      <c r="D303" s="9"/>
      <c r="E303" s="9"/>
      <c r="F303" s="9"/>
      <c r="G303" s="9"/>
      <c r="H303" s="9"/>
      <c r="I303" s="9"/>
      <c r="J303" s="9"/>
      <c r="K303" s="9"/>
      <c r="L303" s="9"/>
      <c r="M303" s="9"/>
    </row>
    <row r="304">
      <c r="B304" s="9"/>
      <c r="C304" s="9"/>
      <c r="D304" s="9"/>
      <c r="E304" s="9"/>
      <c r="F304" s="9"/>
      <c r="G304" s="9"/>
      <c r="H304" s="9"/>
      <c r="I304" s="9"/>
      <c r="J304" s="9"/>
      <c r="K304" s="9"/>
      <c r="L304" s="9"/>
      <c r="M304" s="9"/>
    </row>
    <row r="305">
      <c r="B305" s="9"/>
      <c r="C305" s="9"/>
      <c r="D305" s="9"/>
      <c r="E305" s="9"/>
      <c r="F305" s="9"/>
      <c r="G305" s="9"/>
      <c r="H305" s="9"/>
      <c r="I305" s="9"/>
      <c r="J305" s="9"/>
      <c r="K305" s="9"/>
      <c r="L305" s="9"/>
      <c r="M305" s="9"/>
    </row>
    <row r="306">
      <c r="B306" s="9"/>
      <c r="C306" s="9"/>
      <c r="D306" s="9"/>
      <c r="E306" s="9"/>
      <c r="F306" s="9"/>
      <c r="G306" s="9"/>
      <c r="H306" s="9"/>
      <c r="I306" s="9"/>
      <c r="J306" s="9"/>
      <c r="K306" s="9"/>
      <c r="L306" s="9"/>
      <c r="M306" s="9"/>
    </row>
    <row r="307">
      <c r="B307" s="9"/>
      <c r="C307" s="9"/>
      <c r="D307" s="9"/>
      <c r="E307" s="9"/>
      <c r="F307" s="9"/>
      <c r="G307" s="9"/>
      <c r="H307" s="9"/>
      <c r="I307" s="9"/>
      <c r="J307" s="9"/>
      <c r="K307" s="9"/>
      <c r="L307" s="9"/>
      <c r="M307" s="9"/>
    </row>
    <row r="308">
      <c r="B308" s="9"/>
      <c r="C308" s="9"/>
      <c r="D308" s="9"/>
      <c r="E308" s="9"/>
      <c r="F308" s="9"/>
      <c r="G308" s="9"/>
      <c r="H308" s="9"/>
      <c r="I308" s="9"/>
      <c r="J308" s="9"/>
      <c r="K308" s="9"/>
      <c r="L308" s="9"/>
      <c r="M308" s="9"/>
    </row>
    <row r="309">
      <c r="B309" s="9"/>
      <c r="C309" s="9"/>
      <c r="D309" s="9"/>
      <c r="E309" s="9"/>
      <c r="F309" s="9"/>
      <c r="G309" s="9"/>
      <c r="H309" s="9"/>
      <c r="I309" s="9"/>
      <c r="J309" s="9"/>
      <c r="K309" s="9"/>
      <c r="L309" s="9"/>
      <c r="M309" s="9"/>
    </row>
    <row r="310">
      <c r="B310" s="9"/>
      <c r="C310" s="9"/>
      <c r="D310" s="9"/>
      <c r="E310" s="9"/>
      <c r="F310" s="9"/>
      <c r="G310" s="9"/>
      <c r="H310" s="9"/>
      <c r="I310" s="9"/>
      <c r="J310" s="9"/>
      <c r="K310" s="9"/>
      <c r="L310" s="9"/>
      <c r="M310" s="9"/>
    </row>
    <row r="311">
      <c r="B311" s="9"/>
      <c r="C311" s="9"/>
      <c r="D311" s="9"/>
      <c r="E311" s="9"/>
      <c r="F311" s="9"/>
      <c r="G311" s="9"/>
      <c r="H311" s="9"/>
      <c r="I311" s="9"/>
      <c r="J311" s="9"/>
      <c r="K311" s="9"/>
      <c r="L311" s="9"/>
      <c r="M311" s="9"/>
    </row>
    <row r="312">
      <c r="B312" s="9"/>
      <c r="C312" s="9"/>
      <c r="D312" s="9"/>
      <c r="E312" s="9"/>
      <c r="F312" s="9"/>
      <c r="G312" s="9"/>
      <c r="H312" s="9"/>
      <c r="I312" s="9"/>
      <c r="J312" s="9"/>
      <c r="K312" s="9"/>
      <c r="L312" s="9"/>
      <c r="M312" s="9"/>
    </row>
    <row r="313">
      <c r="B313" s="9"/>
      <c r="C313" s="9"/>
      <c r="D313" s="9"/>
      <c r="E313" s="9"/>
      <c r="F313" s="9"/>
      <c r="G313" s="9"/>
      <c r="H313" s="9"/>
      <c r="I313" s="9"/>
      <c r="J313" s="9"/>
      <c r="K313" s="9"/>
      <c r="L313" s="9"/>
      <c r="M313" s="9"/>
    </row>
    <row r="314">
      <c r="B314" s="9"/>
      <c r="C314" s="9"/>
      <c r="D314" s="9"/>
      <c r="E314" s="9"/>
      <c r="F314" s="9"/>
      <c r="G314" s="9"/>
      <c r="H314" s="9"/>
      <c r="I314" s="9"/>
      <c r="J314" s="9"/>
      <c r="K314" s="9"/>
      <c r="L314" s="9"/>
      <c r="M314" s="9"/>
    </row>
    <row r="315">
      <c r="B315" s="9"/>
      <c r="C315" s="9"/>
      <c r="D315" s="9"/>
      <c r="E315" s="9"/>
      <c r="F315" s="9"/>
      <c r="G315" s="9"/>
      <c r="H315" s="9"/>
      <c r="I315" s="9"/>
      <c r="J315" s="9"/>
      <c r="K315" s="9"/>
      <c r="L315" s="9"/>
      <c r="M315" s="9"/>
    </row>
    <row r="316">
      <c r="B316" s="9"/>
      <c r="C316" s="9"/>
      <c r="D316" s="9"/>
      <c r="E316" s="9"/>
      <c r="F316" s="9"/>
      <c r="G316" s="9"/>
      <c r="H316" s="9"/>
      <c r="I316" s="9"/>
      <c r="J316" s="9"/>
      <c r="K316" s="9"/>
      <c r="L316" s="9"/>
      <c r="M316" s="9"/>
    </row>
    <row r="317">
      <c r="B317" s="9"/>
      <c r="C317" s="9"/>
      <c r="D317" s="9"/>
      <c r="E317" s="9"/>
      <c r="F317" s="9"/>
      <c r="G317" s="9"/>
      <c r="H317" s="9"/>
      <c r="I317" s="9"/>
      <c r="J317" s="9"/>
      <c r="K317" s="9"/>
      <c r="L317" s="9"/>
      <c r="M317" s="9"/>
    </row>
    <row r="318">
      <c r="B318" s="9"/>
      <c r="C318" s="9"/>
      <c r="D318" s="9"/>
      <c r="E318" s="9"/>
      <c r="F318" s="9"/>
      <c r="G318" s="9"/>
      <c r="H318" s="9"/>
      <c r="I318" s="9"/>
      <c r="J318" s="9"/>
      <c r="K318" s="9"/>
      <c r="L318" s="9"/>
      <c r="M318" s="9"/>
    </row>
    <row r="319">
      <c r="B319" s="9"/>
      <c r="C319" s="9"/>
      <c r="D319" s="9"/>
      <c r="E319" s="9"/>
      <c r="F319" s="9"/>
      <c r="G319" s="9"/>
      <c r="H319" s="9"/>
      <c r="I319" s="9"/>
      <c r="J319" s="9"/>
      <c r="K319" s="9"/>
      <c r="L319" s="9"/>
      <c r="M319" s="9"/>
    </row>
    <row r="320">
      <c r="B320" s="9"/>
      <c r="C320" s="9"/>
      <c r="D320" s="9"/>
      <c r="E320" s="9"/>
      <c r="F320" s="9"/>
      <c r="G320" s="9"/>
      <c r="H320" s="9"/>
      <c r="I320" s="9"/>
      <c r="J320" s="9"/>
      <c r="K320" s="9"/>
      <c r="L320" s="9"/>
      <c r="M320" s="9"/>
    </row>
    <row r="321">
      <c r="B321" s="9"/>
      <c r="C321" s="9"/>
      <c r="D321" s="9"/>
      <c r="E321" s="9"/>
      <c r="F321" s="9"/>
      <c r="G321" s="9"/>
      <c r="H321" s="9"/>
      <c r="I321" s="9"/>
      <c r="J321" s="9"/>
      <c r="K321" s="9"/>
      <c r="L321" s="9"/>
      <c r="M321" s="9"/>
    </row>
    <row r="322">
      <c r="B322" s="9"/>
      <c r="C322" s="9"/>
      <c r="D322" s="9"/>
      <c r="E322" s="9"/>
      <c r="F322" s="9"/>
      <c r="G322" s="9"/>
      <c r="H322" s="9"/>
      <c r="I322" s="9"/>
      <c r="J322" s="9"/>
      <c r="K322" s="9"/>
      <c r="L322" s="9"/>
      <c r="M322" s="9"/>
    </row>
    <row r="323">
      <c r="B323" s="9"/>
      <c r="C323" s="9"/>
      <c r="D323" s="9"/>
      <c r="E323" s="9"/>
      <c r="F323" s="9"/>
      <c r="G323" s="9"/>
      <c r="H323" s="9"/>
      <c r="I323" s="9"/>
      <c r="J323" s="9"/>
      <c r="K323" s="9"/>
      <c r="L323" s="9"/>
      <c r="M323" s="9"/>
    </row>
    <row r="324">
      <c r="B324" s="9"/>
      <c r="C324" s="9"/>
      <c r="D324" s="9"/>
      <c r="E324" s="9"/>
      <c r="F324" s="9"/>
      <c r="G324" s="9"/>
      <c r="H324" s="9"/>
      <c r="I324" s="9"/>
      <c r="J324" s="9"/>
      <c r="K324" s="9"/>
      <c r="L324" s="9"/>
      <c r="M324" s="9"/>
    </row>
    <row r="325">
      <c r="B325" s="9"/>
      <c r="C325" s="9"/>
      <c r="D325" s="9"/>
      <c r="E325" s="9"/>
      <c r="F325" s="9"/>
      <c r="G325" s="9"/>
      <c r="H325" s="9"/>
      <c r="I325" s="9"/>
      <c r="J325" s="9"/>
      <c r="K325" s="9"/>
      <c r="L325" s="9"/>
      <c r="M325" s="9"/>
    </row>
    <row r="326">
      <c r="B326" s="9"/>
      <c r="C326" s="9"/>
      <c r="D326" s="9"/>
      <c r="E326" s="9"/>
      <c r="F326" s="9"/>
      <c r="G326" s="9"/>
      <c r="H326" s="9"/>
      <c r="I326" s="9"/>
      <c r="J326" s="9"/>
      <c r="K326" s="9"/>
      <c r="L326" s="9"/>
      <c r="M326" s="9"/>
    </row>
    <row r="327">
      <c r="B327" s="9"/>
      <c r="C327" s="9"/>
      <c r="D327" s="9"/>
      <c r="E327" s="9"/>
      <c r="F327" s="9"/>
      <c r="G327" s="9"/>
      <c r="H327" s="9"/>
      <c r="I327" s="9"/>
      <c r="J327" s="9"/>
      <c r="K327" s="9"/>
      <c r="L327" s="9"/>
      <c r="M327" s="9"/>
    </row>
    <row r="328">
      <c r="B328" s="9"/>
      <c r="C328" s="9"/>
      <c r="D328" s="9"/>
      <c r="E328" s="9"/>
      <c r="F328" s="9"/>
      <c r="G328" s="9"/>
      <c r="H328" s="9"/>
      <c r="I328" s="9"/>
      <c r="J328" s="9"/>
      <c r="K328" s="9"/>
      <c r="L328" s="9"/>
      <c r="M328" s="9"/>
    </row>
    <row r="329">
      <c r="B329" s="9"/>
      <c r="C329" s="9"/>
      <c r="D329" s="9"/>
      <c r="E329" s="9"/>
      <c r="F329" s="9"/>
      <c r="G329" s="9"/>
      <c r="H329" s="9"/>
      <c r="I329" s="9"/>
      <c r="J329" s="9"/>
      <c r="K329" s="9"/>
      <c r="L329" s="9"/>
      <c r="M329" s="9"/>
    </row>
    <row r="330">
      <c r="B330" s="9"/>
      <c r="C330" s="9"/>
      <c r="D330" s="9"/>
      <c r="E330" s="9"/>
      <c r="F330" s="9"/>
      <c r="G330" s="9"/>
      <c r="H330" s="9"/>
      <c r="I330" s="9"/>
      <c r="J330" s="9"/>
      <c r="K330" s="9"/>
      <c r="L330" s="9"/>
      <c r="M330" s="9"/>
    </row>
    <row r="331">
      <c r="B331" s="9"/>
      <c r="C331" s="9"/>
      <c r="D331" s="9"/>
      <c r="E331" s="9"/>
      <c r="F331" s="9"/>
      <c r="G331" s="9"/>
      <c r="H331" s="9"/>
      <c r="I331" s="9"/>
      <c r="J331" s="9"/>
      <c r="K331" s="9"/>
      <c r="L331" s="9"/>
      <c r="M331" s="9"/>
    </row>
    <row r="332">
      <c r="B332" s="9"/>
      <c r="C332" s="9"/>
      <c r="D332" s="9"/>
      <c r="E332" s="9"/>
      <c r="F332" s="9"/>
      <c r="G332" s="9"/>
      <c r="H332" s="9"/>
      <c r="I332" s="9"/>
      <c r="J332" s="9"/>
      <c r="K332" s="9"/>
      <c r="L332" s="9"/>
      <c r="M332" s="9"/>
    </row>
    <row r="333">
      <c r="B333" s="9"/>
      <c r="C333" s="9"/>
      <c r="D333" s="9"/>
      <c r="E333" s="9"/>
      <c r="F333" s="9"/>
      <c r="G333" s="9"/>
      <c r="H333" s="9"/>
      <c r="I333" s="9"/>
      <c r="J333" s="9"/>
      <c r="K333" s="9"/>
      <c r="L333" s="9"/>
      <c r="M333" s="9"/>
    </row>
    <row r="334">
      <c r="B334" s="9"/>
      <c r="C334" s="9"/>
      <c r="D334" s="9"/>
      <c r="E334" s="9"/>
      <c r="F334" s="9"/>
      <c r="G334" s="9"/>
      <c r="H334" s="9"/>
      <c r="I334" s="9"/>
      <c r="J334" s="9"/>
      <c r="K334" s="9"/>
      <c r="L334" s="9"/>
      <c r="M334" s="9"/>
    </row>
    <row r="335">
      <c r="B335" s="9"/>
      <c r="C335" s="9"/>
      <c r="D335" s="9"/>
      <c r="E335" s="9"/>
      <c r="F335" s="9"/>
      <c r="G335" s="9"/>
      <c r="H335" s="9"/>
      <c r="I335" s="9"/>
      <c r="J335" s="9"/>
      <c r="K335" s="9"/>
      <c r="L335" s="9"/>
      <c r="M335" s="9"/>
    </row>
    <row r="336">
      <c r="B336" s="9"/>
      <c r="C336" s="9"/>
      <c r="D336" s="9"/>
      <c r="E336" s="9"/>
      <c r="F336" s="9"/>
      <c r="G336" s="9"/>
      <c r="H336" s="9"/>
      <c r="I336" s="9"/>
      <c r="J336" s="9"/>
      <c r="K336" s="9"/>
      <c r="L336" s="9"/>
      <c r="M336" s="9"/>
    </row>
    <row r="337">
      <c r="B337" s="9"/>
      <c r="C337" s="9"/>
      <c r="D337" s="9"/>
      <c r="E337" s="9"/>
      <c r="F337" s="9"/>
      <c r="G337" s="9"/>
      <c r="H337" s="9"/>
      <c r="I337" s="9"/>
      <c r="J337" s="9"/>
      <c r="K337" s="9"/>
      <c r="L337" s="9"/>
      <c r="M337" s="9"/>
    </row>
    <row r="338">
      <c r="B338" s="9"/>
      <c r="C338" s="9"/>
      <c r="D338" s="9"/>
      <c r="E338" s="9"/>
      <c r="F338" s="9"/>
      <c r="G338" s="9"/>
      <c r="H338" s="9"/>
      <c r="I338" s="9"/>
      <c r="J338" s="9"/>
      <c r="K338" s="9"/>
      <c r="L338" s="9"/>
      <c r="M338" s="9"/>
    </row>
    <row r="339">
      <c r="B339" s="9"/>
      <c r="C339" s="9"/>
      <c r="D339" s="9"/>
      <c r="E339" s="9"/>
      <c r="F339" s="9"/>
      <c r="G339" s="9"/>
      <c r="H339" s="9"/>
      <c r="I339" s="9"/>
      <c r="J339" s="9"/>
      <c r="K339" s="9"/>
      <c r="L339" s="9"/>
      <c r="M339" s="9"/>
    </row>
    <row r="340">
      <c r="B340" s="9"/>
      <c r="C340" s="9"/>
      <c r="D340" s="9"/>
      <c r="E340" s="9"/>
      <c r="F340" s="9"/>
      <c r="G340" s="9"/>
      <c r="H340" s="9"/>
      <c r="I340" s="9"/>
      <c r="J340" s="9"/>
      <c r="K340" s="9"/>
      <c r="L340" s="9"/>
      <c r="M340" s="9"/>
    </row>
    <row r="341">
      <c r="B341" s="9"/>
      <c r="C341" s="9"/>
      <c r="D341" s="9"/>
      <c r="E341" s="9"/>
      <c r="F341" s="9"/>
      <c r="G341" s="9"/>
      <c r="H341" s="9"/>
      <c r="I341" s="9"/>
      <c r="J341" s="9"/>
      <c r="K341" s="9"/>
      <c r="L341" s="9"/>
      <c r="M341" s="9"/>
    </row>
    <row r="342">
      <c r="B342" s="9"/>
      <c r="C342" s="9"/>
      <c r="D342" s="9"/>
      <c r="E342" s="9"/>
      <c r="F342" s="9"/>
      <c r="G342" s="9"/>
      <c r="H342" s="9"/>
      <c r="I342" s="9"/>
      <c r="J342" s="9"/>
      <c r="K342" s="9"/>
      <c r="L342" s="9"/>
      <c r="M342" s="9"/>
    </row>
    <row r="343">
      <c r="B343" s="9"/>
      <c r="C343" s="9"/>
      <c r="D343" s="9"/>
      <c r="E343" s="9"/>
      <c r="F343" s="9"/>
      <c r="G343" s="9"/>
      <c r="H343" s="9"/>
      <c r="I343" s="9"/>
      <c r="J343" s="9"/>
      <c r="K343" s="9"/>
      <c r="L343" s="9"/>
      <c r="M343" s="9"/>
    </row>
    <row r="344">
      <c r="B344" s="9"/>
      <c r="C344" s="9"/>
      <c r="D344" s="9"/>
      <c r="E344" s="9"/>
      <c r="F344" s="9"/>
      <c r="G344" s="9"/>
      <c r="H344" s="9"/>
      <c r="I344" s="9"/>
      <c r="J344" s="9"/>
      <c r="K344" s="9"/>
      <c r="L344" s="9"/>
      <c r="M344" s="9"/>
    </row>
    <row r="345">
      <c r="B345" s="9"/>
      <c r="C345" s="9"/>
      <c r="D345" s="9"/>
      <c r="E345" s="9"/>
      <c r="F345" s="9"/>
      <c r="G345" s="9"/>
      <c r="H345" s="9"/>
      <c r="I345" s="9"/>
      <c r="J345" s="9"/>
      <c r="K345" s="9"/>
      <c r="L345" s="9"/>
      <c r="M345" s="9"/>
    </row>
    <row r="346">
      <c r="B346" s="9"/>
      <c r="C346" s="9"/>
      <c r="D346" s="9"/>
      <c r="E346" s="9"/>
      <c r="F346" s="9"/>
      <c r="G346" s="9"/>
      <c r="H346" s="9"/>
      <c r="I346" s="9"/>
      <c r="J346" s="9"/>
      <c r="K346" s="9"/>
      <c r="L346" s="9"/>
      <c r="M346" s="9"/>
    </row>
    <row r="347">
      <c r="B347" s="9"/>
      <c r="C347" s="9"/>
      <c r="D347" s="9"/>
      <c r="E347" s="9"/>
      <c r="F347" s="9"/>
      <c r="G347" s="9"/>
      <c r="H347" s="9"/>
      <c r="I347" s="9"/>
      <c r="J347" s="9"/>
      <c r="K347" s="9"/>
      <c r="L347" s="9"/>
      <c r="M347" s="9"/>
    </row>
    <row r="348">
      <c r="B348" s="9"/>
      <c r="C348" s="9"/>
      <c r="D348" s="9"/>
      <c r="E348" s="9"/>
      <c r="F348" s="9"/>
      <c r="G348" s="9"/>
      <c r="H348" s="9"/>
      <c r="I348" s="9"/>
      <c r="J348" s="9"/>
      <c r="K348" s="9"/>
      <c r="L348" s="9"/>
      <c r="M348" s="9"/>
    </row>
    <row r="349">
      <c r="B349" s="9"/>
      <c r="C349" s="9"/>
      <c r="D349" s="9"/>
      <c r="E349" s="9"/>
      <c r="F349" s="9"/>
      <c r="G349" s="9"/>
      <c r="H349" s="9"/>
      <c r="I349" s="9"/>
      <c r="J349" s="9"/>
      <c r="K349" s="9"/>
      <c r="L349" s="9"/>
      <c r="M349" s="9"/>
    </row>
    <row r="350">
      <c r="B350" s="9"/>
      <c r="C350" s="9"/>
      <c r="D350" s="9"/>
      <c r="E350" s="9"/>
      <c r="F350" s="9"/>
      <c r="G350" s="9"/>
      <c r="H350" s="9"/>
      <c r="I350" s="9"/>
      <c r="J350" s="9"/>
      <c r="K350" s="9"/>
      <c r="L350" s="9"/>
      <c r="M350" s="9"/>
    </row>
    <row r="351">
      <c r="B351" s="9"/>
      <c r="C351" s="9"/>
      <c r="D351" s="9"/>
      <c r="E351" s="9"/>
      <c r="F351" s="9"/>
      <c r="G351" s="9"/>
      <c r="H351" s="9"/>
      <c r="I351" s="9"/>
      <c r="J351" s="9"/>
      <c r="K351" s="9"/>
      <c r="L351" s="9"/>
      <c r="M351" s="9"/>
    </row>
    <row r="352">
      <c r="B352" s="9"/>
      <c r="C352" s="9"/>
      <c r="D352" s="9"/>
      <c r="E352" s="9"/>
      <c r="F352" s="9"/>
      <c r="G352" s="9"/>
      <c r="H352" s="9"/>
      <c r="I352" s="9"/>
      <c r="J352" s="9"/>
      <c r="K352" s="9"/>
      <c r="L352" s="9"/>
      <c r="M352" s="9"/>
    </row>
    <row r="353">
      <c r="B353" s="9"/>
      <c r="C353" s="9"/>
      <c r="D353" s="9"/>
      <c r="E353" s="9"/>
      <c r="F353" s="9"/>
      <c r="G353" s="9"/>
      <c r="H353" s="9"/>
      <c r="I353" s="9"/>
      <c r="J353" s="9"/>
      <c r="K353" s="9"/>
      <c r="L353" s="9"/>
      <c r="M353" s="9"/>
    </row>
    <row r="354">
      <c r="B354" s="9"/>
      <c r="C354" s="9"/>
      <c r="D354" s="9"/>
      <c r="E354" s="9"/>
      <c r="F354" s="9"/>
      <c r="G354" s="9"/>
      <c r="H354" s="9"/>
      <c r="I354" s="9"/>
      <c r="J354" s="9"/>
      <c r="K354" s="9"/>
      <c r="L354" s="9"/>
      <c r="M354" s="9"/>
    </row>
    <row r="355">
      <c r="B355" s="9"/>
      <c r="C355" s="9"/>
      <c r="D355" s="9"/>
      <c r="E355" s="9"/>
      <c r="F355" s="9"/>
      <c r="G355" s="9"/>
      <c r="H355" s="9"/>
      <c r="I355" s="9"/>
      <c r="J355" s="9"/>
      <c r="K355" s="9"/>
      <c r="L355" s="9"/>
      <c r="M355" s="9"/>
    </row>
    <row r="356">
      <c r="B356" s="9"/>
      <c r="C356" s="9"/>
      <c r="D356" s="9"/>
      <c r="E356" s="9"/>
      <c r="F356" s="9"/>
      <c r="G356" s="9"/>
      <c r="H356" s="9"/>
      <c r="I356" s="9"/>
      <c r="J356" s="9"/>
      <c r="K356" s="9"/>
      <c r="L356" s="9"/>
      <c r="M356" s="9"/>
    </row>
    <row r="357">
      <c r="B357" s="9"/>
      <c r="C357" s="9"/>
      <c r="D357" s="9"/>
      <c r="E357" s="9"/>
      <c r="F357" s="9"/>
      <c r="G357" s="9"/>
      <c r="H357" s="9"/>
      <c r="I357" s="9"/>
      <c r="J357" s="9"/>
      <c r="K357" s="9"/>
      <c r="L357" s="9"/>
      <c r="M357" s="9"/>
    </row>
    <row r="358">
      <c r="B358" s="9"/>
      <c r="C358" s="9"/>
      <c r="D358" s="9"/>
      <c r="E358" s="9"/>
      <c r="F358" s="9"/>
      <c r="G358" s="9"/>
      <c r="H358" s="9"/>
      <c r="I358" s="9"/>
      <c r="J358" s="9"/>
      <c r="K358" s="9"/>
      <c r="L358" s="9"/>
      <c r="M358" s="9"/>
    </row>
    <row r="359">
      <c r="B359" s="9"/>
      <c r="C359" s="9"/>
      <c r="D359" s="9"/>
      <c r="E359" s="9"/>
      <c r="F359" s="9"/>
      <c r="G359" s="9"/>
      <c r="H359" s="9"/>
      <c r="I359" s="9"/>
      <c r="J359" s="9"/>
      <c r="K359" s="9"/>
      <c r="L359" s="9"/>
      <c r="M359" s="9"/>
    </row>
    <row r="360">
      <c r="B360" s="9"/>
      <c r="C360" s="9"/>
      <c r="D360" s="9"/>
      <c r="E360" s="9"/>
      <c r="F360" s="9"/>
      <c r="G360" s="9"/>
      <c r="H360" s="9"/>
      <c r="I360" s="9"/>
      <c r="J360" s="9"/>
      <c r="K360" s="9"/>
      <c r="L360" s="9"/>
      <c r="M360" s="9"/>
    </row>
    <row r="361">
      <c r="B361" s="9"/>
      <c r="C361" s="9"/>
      <c r="D361" s="9"/>
      <c r="E361" s="9"/>
      <c r="F361" s="9"/>
      <c r="G361" s="9"/>
      <c r="H361" s="9"/>
      <c r="I361" s="9"/>
      <c r="J361" s="9"/>
      <c r="K361" s="9"/>
      <c r="L361" s="9"/>
      <c r="M361" s="9"/>
    </row>
    <row r="362">
      <c r="B362" s="9"/>
      <c r="C362" s="9"/>
      <c r="D362" s="9"/>
      <c r="E362" s="9"/>
      <c r="F362" s="9"/>
      <c r="G362" s="9"/>
      <c r="H362" s="9"/>
      <c r="I362" s="9"/>
      <c r="J362" s="9"/>
      <c r="K362" s="9"/>
      <c r="L362" s="9"/>
      <c r="M362" s="9"/>
    </row>
    <row r="363">
      <c r="B363" s="9"/>
      <c r="C363" s="9"/>
      <c r="D363" s="9"/>
      <c r="E363" s="9"/>
      <c r="F363" s="9"/>
      <c r="G363" s="9"/>
      <c r="H363" s="9"/>
      <c r="I363" s="9"/>
      <c r="J363" s="9"/>
      <c r="K363" s="9"/>
      <c r="L363" s="9"/>
      <c r="M363" s="9"/>
    </row>
    <row r="364">
      <c r="B364" s="9"/>
      <c r="C364" s="9"/>
      <c r="D364" s="9"/>
      <c r="E364" s="9"/>
      <c r="F364" s="9"/>
      <c r="G364" s="9"/>
      <c r="H364" s="9"/>
      <c r="I364" s="9"/>
      <c r="J364" s="9"/>
      <c r="K364" s="9"/>
      <c r="L364" s="9"/>
      <c r="M364" s="9"/>
    </row>
    <row r="365">
      <c r="B365" s="9"/>
      <c r="C365" s="9"/>
      <c r="D365" s="9"/>
      <c r="E365" s="9"/>
      <c r="F365" s="9"/>
      <c r="G365" s="9"/>
      <c r="H365" s="9"/>
      <c r="I365" s="9"/>
      <c r="J365" s="9"/>
      <c r="K365" s="9"/>
      <c r="L365" s="9"/>
      <c r="M365" s="9"/>
    </row>
    <row r="366">
      <c r="B366" s="9"/>
      <c r="C366" s="9"/>
      <c r="D366" s="9"/>
      <c r="E366" s="9"/>
      <c r="F366" s="9"/>
      <c r="G366" s="9"/>
      <c r="H366" s="9"/>
      <c r="I366" s="9"/>
      <c r="J366" s="9"/>
      <c r="K366" s="9"/>
      <c r="L366" s="9"/>
      <c r="M366" s="9"/>
    </row>
    <row r="367">
      <c r="B367" s="9"/>
      <c r="C367" s="9"/>
      <c r="D367" s="9"/>
      <c r="E367" s="9"/>
      <c r="F367" s="9"/>
      <c r="G367" s="9"/>
      <c r="H367" s="9"/>
      <c r="I367" s="9"/>
      <c r="J367" s="9"/>
      <c r="K367" s="9"/>
      <c r="L367" s="9"/>
      <c r="M367" s="9"/>
    </row>
    <row r="368">
      <c r="B368" s="9"/>
      <c r="C368" s="9"/>
      <c r="D368" s="9"/>
      <c r="E368" s="9"/>
      <c r="F368" s="9"/>
      <c r="G368" s="9"/>
      <c r="H368" s="9"/>
      <c r="I368" s="9"/>
      <c r="J368" s="9"/>
      <c r="K368" s="9"/>
      <c r="L368" s="9"/>
      <c r="M368" s="9"/>
    </row>
    <row r="369">
      <c r="B369" s="9"/>
      <c r="C369" s="9"/>
      <c r="D369" s="9"/>
      <c r="E369" s="9"/>
      <c r="F369" s="9"/>
      <c r="G369" s="9"/>
      <c r="H369" s="9"/>
      <c r="I369" s="9"/>
      <c r="J369" s="9"/>
      <c r="K369" s="9"/>
      <c r="L369" s="9"/>
      <c r="M369" s="9"/>
    </row>
    <row r="370">
      <c r="B370" s="9"/>
      <c r="C370" s="9"/>
      <c r="D370" s="9"/>
      <c r="E370" s="9"/>
      <c r="F370" s="9"/>
      <c r="G370" s="9"/>
      <c r="H370" s="9"/>
      <c r="I370" s="9"/>
      <c r="J370" s="9"/>
      <c r="K370" s="9"/>
      <c r="L370" s="9"/>
      <c r="M370" s="9"/>
    </row>
    <row r="371">
      <c r="B371" s="9"/>
      <c r="C371" s="9"/>
      <c r="D371" s="9"/>
      <c r="E371" s="9"/>
      <c r="F371" s="9"/>
      <c r="G371" s="9"/>
      <c r="H371" s="9"/>
      <c r="I371" s="9"/>
      <c r="J371" s="9"/>
      <c r="K371" s="9"/>
      <c r="L371" s="9"/>
      <c r="M371" s="9"/>
    </row>
    <row r="372">
      <c r="B372" s="9"/>
      <c r="C372" s="9"/>
      <c r="D372" s="9"/>
      <c r="E372" s="9"/>
      <c r="F372" s="9"/>
      <c r="G372" s="9"/>
      <c r="H372" s="9"/>
      <c r="I372" s="9"/>
      <c r="J372" s="9"/>
      <c r="K372" s="9"/>
      <c r="L372" s="9"/>
      <c r="M372" s="9"/>
    </row>
    <row r="373">
      <c r="B373" s="9"/>
      <c r="C373" s="9"/>
      <c r="D373" s="9"/>
      <c r="E373" s="9"/>
      <c r="F373" s="9"/>
      <c r="G373" s="9"/>
      <c r="H373" s="9"/>
      <c r="I373" s="9"/>
      <c r="J373" s="9"/>
      <c r="K373" s="9"/>
      <c r="L373" s="9"/>
      <c r="M373" s="9"/>
    </row>
    <row r="374">
      <c r="B374" s="9"/>
      <c r="C374" s="9"/>
      <c r="D374" s="9"/>
      <c r="E374" s="9"/>
      <c r="F374" s="9"/>
      <c r="G374" s="9"/>
      <c r="H374" s="9"/>
      <c r="I374" s="9"/>
      <c r="J374" s="9"/>
      <c r="K374" s="9"/>
      <c r="L374" s="9"/>
      <c r="M374" s="9"/>
    </row>
    <row r="375">
      <c r="B375" s="9"/>
      <c r="C375" s="9"/>
      <c r="D375" s="9"/>
      <c r="E375" s="9"/>
      <c r="F375" s="9"/>
      <c r="G375" s="9"/>
      <c r="H375" s="9"/>
      <c r="I375" s="9"/>
      <c r="J375" s="9"/>
      <c r="K375" s="9"/>
      <c r="L375" s="9"/>
      <c r="M375" s="9"/>
    </row>
    <row r="376">
      <c r="B376" s="9"/>
      <c r="C376" s="9"/>
      <c r="D376" s="9"/>
      <c r="E376" s="9"/>
      <c r="F376" s="9"/>
      <c r="G376" s="9"/>
      <c r="H376" s="9"/>
      <c r="I376" s="9"/>
      <c r="J376" s="9"/>
      <c r="K376" s="9"/>
      <c r="L376" s="9"/>
      <c r="M376" s="9"/>
    </row>
    <row r="377">
      <c r="B377" s="9"/>
      <c r="C377" s="9"/>
      <c r="D377" s="9"/>
      <c r="E377" s="9"/>
      <c r="F377" s="9"/>
      <c r="G377" s="9"/>
      <c r="H377" s="9"/>
      <c r="I377" s="9"/>
      <c r="J377" s="9"/>
      <c r="K377" s="9"/>
      <c r="L377" s="9"/>
      <c r="M377" s="9"/>
    </row>
    <row r="378">
      <c r="B378" s="9"/>
      <c r="C378" s="9"/>
      <c r="D378" s="9"/>
      <c r="E378" s="9"/>
      <c r="F378" s="9"/>
      <c r="G378" s="9"/>
      <c r="H378" s="9"/>
      <c r="I378" s="9"/>
      <c r="J378" s="9"/>
      <c r="K378" s="9"/>
      <c r="L378" s="9"/>
      <c r="M378" s="9"/>
    </row>
    <row r="379">
      <c r="B379" s="9"/>
      <c r="C379" s="9"/>
      <c r="D379" s="9"/>
      <c r="E379" s="9"/>
      <c r="F379" s="9"/>
      <c r="G379" s="9"/>
      <c r="H379" s="9"/>
      <c r="I379" s="9"/>
      <c r="J379" s="9"/>
      <c r="K379" s="9"/>
      <c r="L379" s="9"/>
      <c r="M379" s="9"/>
    </row>
    <row r="380">
      <c r="B380" s="9"/>
      <c r="C380" s="9"/>
      <c r="D380" s="9"/>
      <c r="E380" s="9"/>
      <c r="F380" s="9"/>
      <c r="G380" s="9"/>
      <c r="H380" s="9"/>
      <c r="I380" s="9"/>
      <c r="J380" s="9"/>
      <c r="K380" s="9"/>
      <c r="L380" s="9"/>
      <c r="M380" s="9"/>
    </row>
    <row r="381">
      <c r="B381" s="9"/>
      <c r="C381" s="9"/>
      <c r="D381" s="9"/>
      <c r="E381" s="9"/>
      <c r="F381" s="9"/>
      <c r="G381" s="9"/>
      <c r="H381" s="9"/>
      <c r="I381" s="9"/>
      <c r="J381" s="9"/>
      <c r="K381" s="9"/>
      <c r="L381" s="9"/>
      <c r="M381" s="9"/>
    </row>
    <row r="382">
      <c r="B382" s="9"/>
      <c r="C382" s="9"/>
      <c r="D382" s="9"/>
      <c r="E382" s="9"/>
      <c r="F382" s="9"/>
      <c r="G382" s="9"/>
      <c r="H382" s="9"/>
      <c r="I382" s="9"/>
      <c r="J382" s="9"/>
      <c r="K382" s="9"/>
      <c r="L382" s="9"/>
      <c r="M382" s="9"/>
    </row>
    <row r="383">
      <c r="B383" s="9"/>
      <c r="C383" s="9"/>
      <c r="D383" s="9"/>
      <c r="E383" s="9"/>
      <c r="F383" s="9"/>
      <c r="G383" s="9"/>
      <c r="H383" s="9"/>
      <c r="I383" s="9"/>
      <c r="J383" s="9"/>
      <c r="K383" s="9"/>
      <c r="L383" s="9"/>
      <c r="M383" s="9"/>
    </row>
    <row r="384">
      <c r="B384" s="9"/>
      <c r="C384" s="9"/>
      <c r="D384" s="9"/>
      <c r="E384" s="9"/>
      <c r="F384" s="9"/>
      <c r="G384" s="9"/>
      <c r="H384" s="9"/>
      <c r="I384" s="9"/>
      <c r="J384" s="9"/>
      <c r="K384" s="9"/>
      <c r="L384" s="9"/>
      <c r="M384" s="9"/>
    </row>
    <row r="385">
      <c r="B385" s="9"/>
      <c r="C385" s="9"/>
      <c r="D385" s="9"/>
      <c r="E385" s="9"/>
      <c r="F385" s="9"/>
      <c r="G385" s="9"/>
      <c r="H385" s="9"/>
      <c r="I385" s="9"/>
      <c r="J385" s="9"/>
      <c r="K385" s="9"/>
      <c r="L385" s="9"/>
      <c r="M385" s="9"/>
    </row>
    <row r="386">
      <c r="B386" s="9"/>
      <c r="C386" s="9"/>
      <c r="D386" s="9"/>
      <c r="E386" s="9"/>
      <c r="F386" s="9"/>
      <c r="G386" s="9"/>
      <c r="H386" s="9"/>
      <c r="I386" s="9"/>
      <c r="J386" s="9"/>
      <c r="K386" s="9"/>
      <c r="L386" s="9"/>
      <c r="M386" s="9"/>
    </row>
    <row r="387">
      <c r="B387" s="9"/>
      <c r="C387" s="9"/>
      <c r="D387" s="9"/>
      <c r="E387" s="9"/>
      <c r="F387" s="9"/>
      <c r="G387" s="9"/>
      <c r="H387" s="9"/>
      <c r="I387" s="9"/>
      <c r="J387" s="9"/>
      <c r="K387" s="9"/>
      <c r="L387" s="9"/>
      <c r="M387" s="9"/>
    </row>
    <row r="388">
      <c r="B388" s="9"/>
      <c r="C388" s="9"/>
      <c r="D388" s="9"/>
      <c r="E388" s="9"/>
      <c r="F388" s="9"/>
      <c r="G388" s="9"/>
      <c r="H388" s="9"/>
      <c r="I388" s="9"/>
      <c r="J388" s="9"/>
      <c r="K388" s="9"/>
      <c r="L388" s="9"/>
      <c r="M388" s="9"/>
    </row>
    <row r="389">
      <c r="B389" s="9"/>
      <c r="C389" s="9"/>
      <c r="D389" s="9"/>
      <c r="E389" s="9"/>
      <c r="F389" s="9"/>
      <c r="G389" s="9"/>
      <c r="H389" s="9"/>
      <c r="I389" s="9"/>
      <c r="J389" s="9"/>
      <c r="K389" s="9"/>
      <c r="L389" s="9"/>
      <c r="M389" s="9"/>
    </row>
    <row r="390">
      <c r="B390" s="9"/>
      <c r="C390" s="9"/>
      <c r="D390" s="9"/>
      <c r="E390" s="9"/>
      <c r="F390" s="9"/>
      <c r="G390" s="9"/>
      <c r="H390" s="9"/>
      <c r="I390" s="9"/>
      <c r="J390" s="9"/>
      <c r="K390" s="9"/>
      <c r="L390" s="9"/>
      <c r="M390" s="9"/>
    </row>
    <row r="391">
      <c r="B391" s="9"/>
      <c r="C391" s="9"/>
      <c r="D391" s="9"/>
      <c r="E391" s="9"/>
      <c r="F391" s="9"/>
      <c r="G391" s="9"/>
      <c r="H391" s="9"/>
      <c r="I391" s="9"/>
      <c r="J391" s="9"/>
      <c r="K391" s="9"/>
      <c r="L391" s="9"/>
      <c r="M391" s="9"/>
    </row>
    <row r="392">
      <c r="B392" s="9"/>
      <c r="C392" s="9"/>
      <c r="D392" s="9"/>
      <c r="E392" s="9"/>
      <c r="F392" s="9"/>
      <c r="G392" s="9"/>
      <c r="H392" s="9"/>
      <c r="I392" s="9"/>
      <c r="J392" s="9"/>
      <c r="K392" s="9"/>
      <c r="L392" s="9"/>
      <c r="M392" s="9"/>
    </row>
    <row r="393">
      <c r="B393" s="9"/>
      <c r="C393" s="9"/>
      <c r="D393" s="9"/>
      <c r="E393" s="9"/>
      <c r="F393" s="9"/>
      <c r="G393" s="9"/>
      <c r="H393" s="9"/>
      <c r="I393" s="9"/>
      <c r="J393" s="9"/>
      <c r="K393" s="9"/>
      <c r="L393" s="9"/>
      <c r="M393" s="9"/>
    </row>
    <row r="394">
      <c r="B394" s="9"/>
      <c r="C394" s="9"/>
      <c r="D394" s="9"/>
      <c r="E394" s="9"/>
      <c r="F394" s="9"/>
      <c r="G394" s="9"/>
      <c r="H394" s="9"/>
      <c r="I394" s="9"/>
      <c r="J394" s="9"/>
      <c r="K394" s="9"/>
      <c r="L394" s="9"/>
      <c r="M394" s="9"/>
    </row>
    <row r="395">
      <c r="B395" s="9"/>
      <c r="C395" s="9"/>
      <c r="D395" s="9"/>
      <c r="E395" s="9"/>
      <c r="F395" s="9"/>
      <c r="G395" s="9"/>
      <c r="H395" s="9"/>
      <c r="I395" s="9"/>
      <c r="J395" s="9"/>
      <c r="K395" s="9"/>
      <c r="L395" s="9"/>
      <c r="M395" s="9"/>
    </row>
    <row r="396">
      <c r="B396" s="9"/>
      <c r="C396" s="9"/>
      <c r="D396" s="9"/>
      <c r="E396" s="9"/>
      <c r="F396" s="9"/>
      <c r="G396" s="9"/>
      <c r="H396" s="9"/>
      <c r="I396" s="9"/>
      <c r="J396" s="9"/>
      <c r="K396" s="9"/>
      <c r="L396" s="9"/>
      <c r="M396" s="9"/>
    </row>
    <row r="397">
      <c r="B397" s="9"/>
      <c r="C397" s="9"/>
      <c r="D397" s="9"/>
      <c r="E397" s="9"/>
      <c r="F397" s="9"/>
      <c r="G397" s="9"/>
      <c r="H397" s="9"/>
      <c r="I397" s="9"/>
      <c r="J397" s="9"/>
      <c r="K397" s="9"/>
      <c r="L397" s="9"/>
      <c r="M397" s="9"/>
    </row>
    <row r="398">
      <c r="B398" s="9"/>
      <c r="C398" s="9"/>
      <c r="D398" s="9"/>
      <c r="E398" s="9"/>
      <c r="F398" s="9"/>
      <c r="G398" s="9"/>
      <c r="H398" s="9"/>
      <c r="I398" s="9"/>
      <c r="J398" s="9"/>
      <c r="K398" s="9"/>
      <c r="L398" s="9"/>
      <c r="M398" s="9"/>
    </row>
    <row r="399">
      <c r="B399" s="9"/>
      <c r="C399" s="9"/>
      <c r="D399" s="9"/>
      <c r="E399" s="9"/>
      <c r="F399" s="9"/>
      <c r="G399" s="9"/>
      <c r="H399" s="9"/>
      <c r="I399" s="9"/>
      <c r="J399" s="9"/>
      <c r="K399" s="9"/>
      <c r="L399" s="9"/>
      <c r="M399" s="9"/>
    </row>
    <row r="400">
      <c r="B400" s="9"/>
      <c r="C400" s="9"/>
      <c r="D400" s="9"/>
      <c r="E400" s="9"/>
      <c r="F400" s="9"/>
      <c r="G400" s="9"/>
      <c r="H400" s="9"/>
      <c r="I400" s="9"/>
      <c r="J400" s="9"/>
      <c r="K400" s="9"/>
      <c r="L400" s="9"/>
      <c r="M400" s="9"/>
    </row>
    <row r="401">
      <c r="B401" s="9"/>
      <c r="C401" s="9"/>
      <c r="D401" s="9"/>
      <c r="E401" s="9"/>
      <c r="F401" s="9"/>
      <c r="G401" s="9"/>
      <c r="H401" s="9"/>
      <c r="I401" s="9"/>
      <c r="J401" s="9"/>
      <c r="K401" s="9"/>
      <c r="L401" s="9"/>
      <c r="M401" s="9"/>
    </row>
    <row r="402">
      <c r="B402" s="9"/>
      <c r="C402" s="9"/>
      <c r="D402" s="9"/>
      <c r="E402" s="9"/>
      <c r="F402" s="9"/>
      <c r="G402" s="9"/>
      <c r="H402" s="9"/>
      <c r="I402" s="9"/>
      <c r="J402" s="9"/>
      <c r="K402" s="9"/>
      <c r="L402" s="9"/>
      <c r="M402" s="9"/>
    </row>
    <row r="403">
      <c r="B403" s="9"/>
      <c r="C403" s="9"/>
      <c r="D403" s="9"/>
      <c r="E403" s="9"/>
      <c r="F403" s="9"/>
      <c r="G403" s="9"/>
      <c r="H403" s="9"/>
      <c r="I403" s="9"/>
      <c r="J403" s="9"/>
      <c r="K403" s="9"/>
      <c r="L403" s="9"/>
      <c r="M403" s="9"/>
    </row>
    <row r="404">
      <c r="B404" s="9"/>
      <c r="C404" s="9"/>
      <c r="D404" s="9"/>
      <c r="E404" s="9"/>
      <c r="F404" s="9"/>
      <c r="G404" s="9"/>
      <c r="H404" s="9"/>
      <c r="I404" s="9"/>
      <c r="J404" s="9"/>
      <c r="K404" s="9"/>
      <c r="L404" s="9"/>
      <c r="M404" s="9"/>
    </row>
    <row r="405">
      <c r="B405" s="9"/>
      <c r="C405" s="9"/>
      <c r="D405" s="9"/>
      <c r="E405" s="9"/>
      <c r="F405" s="9"/>
      <c r="G405" s="9"/>
      <c r="H405" s="9"/>
      <c r="I405" s="9"/>
      <c r="J405" s="9"/>
      <c r="K405" s="9"/>
      <c r="L405" s="9"/>
      <c r="M405" s="9"/>
    </row>
    <row r="406">
      <c r="B406" s="9"/>
      <c r="C406" s="9"/>
      <c r="D406" s="9"/>
      <c r="E406" s="9"/>
      <c r="F406" s="9"/>
      <c r="G406" s="9"/>
      <c r="H406" s="9"/>
      <c r="I406" s="9"/>
      <c r="J406" s="9"/>
      <c r="K406" s="9"/>
      <c r="L406" s="9"/>
      <c r="M406" s="9"/>
    </row>
    <row r="407">
      <c r="B407" s="9"/>
      <c r="C407" s="9"/>
      <c r="D407" s="9"/>
      <c r="E407" s="9"/>
      <c r="F407" s="9"/>
      <c r="G407" s="9"/>
      <c r="H407" s="9"/>
      <c r="I407" s="9"/>
      <c r="J407" s="9"/>
      <c r="K407" s="9"/>
      <c r="L407" s="9"/>
      <c r="M407" s="9"/>
    </row>
    <row r="408">
      <c r="B408" s="9"/>
      <c r="C408" s="9"/>
      <c r="D408" s="9"/>
      <c r="E408" s="9"/>
      <c r="F408" s="9"/>
      <c r="G408" s="9"/>
      <c r="H408" s="9"/>
      <c r="I408" s="9"/>
      <c r="J408" s="9"/>
      <c r="K408" s="9"/>
      <c r="L408" s="9"/>
      <c r="M408" s="9"/>
    </row>
    <row r="409">
      <c r="B409" s="9"/>
      <c r="C409" s="9"/>
      <c r="D409" s="9"/>
      <c r="E409" s="9"/>
      <c r="F409" s="9"/>
      <c r="G409" s="9"/>
      <c r="H409" s="9"/>
      <c r="I409" s="9"/>
      <c r="J409" s="9"/>
      <c r="K409" s="9"/>
      <c r="L409" s="9"/>
      <c r="M409" s="9"/>
    </row>
    <row r="410">
      <c r="B410" s="9"/>
      <c r="C410" s="9"/>
      <c r="D410" s="9"/>
      <c r="E410" s="9"/>
      <c r="F410" s="9"/>
      <c r="G410" s="9"/>
      <c r="H410" s="9"/>
      <c r="I410" s="9"/>
      <c r="J410" s="9"/>
      <c r="K410" s="9"/>
      <c r="L410" s="9"/>
      <c r="M410" s="9"/>
    </row>
    <row r="411">
      <c r="B411" s="9"/>
      <c r="C411" s="9"/>
      <c r="D411" s="9"/>
      <c r="E411" s="9"/>
      <c r="F411" s="9"/>
      <c r="G411" s="9"/>
      <c r="H411" s="9"/>
      <c r="I411" s="9"/>
      <c r="J411" s="9"/>
      <c r="K411" s="9"/>
      <c r="L411" s="9"/>
      <c r="M411" s="9"/>
    </row>
    <row r="412">
      <c r="B412" s="9"/>
      <c r="C412" s="9"/>
      <c r="D412" s="9"/>
      <c r="E412" s="9"/>
      <c r="F412" s="9"/>
      <c r="G412" s="9"/>
      <c r="H412" s="9"/>
      <c r="I412" s="9"/>
      <c r="J412" s="9"/>
      <c r="K412" s="9"/>
      <c r="L412" s="9"/>
      <c r="M412" s="9"/>
    </row>
    <row r="413">
      <c r="B413" s="9"/>
      <c r="C413" s="9"/>
      <c r="D413" s="9"/>
      <c r="E413" s="9"/>
      <c r="F413" s="9"/>
      <c r="G413" s="9"/>
      <c r="H413" s="9"/>
      <c r="I413" s="9"/>
      <c r="J413" s="9"/>
      <c r="K413" s="9"/>
      <c r="L413" s="9"/>
      <c r="M413" s="9"/>
    </row>
    <row r="414">
      <c r="B414" s="9"/>
      <c r="C414" s="9"/>
      <c r="D414" s="9"/>
      <c r="E414" s="9"/>
      <c r="F414" s="9"/>
      <c r="G414" s="9"/>
      <c r="H414" s="9"/>
      <c r="I414" s="9"/>
      <c r="J414" s="9"/>
      <c r="K414" s="9"/>
      <c r="L414" s="9"/>
      <c r="M414" s="9"/>
    </row>
    <row r="415">
      <c r="B415" s="9"/>
      <c r="C415" s="9"/>
      <c r="D415" s="9"/>
      <c r="E415" s="9"/>
      <c r="F415" s="9"/>
      <c r="G415" s="9"/>
      <c r="H415" s="9"/>
      <c r="I415" s="9"/>
      <c r="J415" s="9"/>
      <c r="K415" s="9"/>
      <c r="L415" s="9"/>
      <c r="M415" s="9"/>
    </row>
    <row r="416">
      <c r="B416" s="9"/>
      <c r="C416" s="9"/>
      <c r="D416" s="9"/>
      <c r="E416" s="9"/>
      <c r="F416" s="9"/>
      <c r="G416" s="9"/>
      <c r="H416" s="9"/>
      <c r="I416" s="9"/>
      <c r="J416" s="9"/>
      <c r="K416" s="9"/>
      <c r="L416" s="9"/>
      <c r="M416" s="9"/>
    </row>
    <row r="417">
      <c r="B417" s="9"/>
      <c r="C417" s="9"/>
      <c r="D417" s="9"/>
      <c r="E417" s="9"/>
      <c r="F417" s="9"/>
      <c r="G417" s="9"/>
      <c r="H417" s="9"/>
      <c r="I417" s="9"/>
      <c r="J417" s="9"/>
      <c r="K417" s="9"/>
      <c r="L417" s="9"/>
      <c r="M417" s="9"/>
    </row>
    <row r="418">
      <c r="B418" s="9"/>
      <c r="C418" s="9"/>
      <c r="D418" s="9"/>
      <c r="E418" s="9"/>
      <c r="F418" s="9"/>
      <c r="G418" s="9"/>
      <c r="H418" s="9"/>
      <c r="I418" s="9"/>
      <c r="J418" s="9"/>
      <c r="K418" s="9"/>
      <c r="L418" s="9"/>
      <c r="M418" s="9"/>
    </row>
    <row r="419">
      <c r="B419" s="9"/>
      <c r="C419" s="9"/>
      <c r="D419" s="9"/>
      <c r="E419" s="9"/>
      <c r="F419" s="9"/>
      <c r="G419" s="9"/>
      <c r="H419" s="9"/>
      <c r="I419" s="9"/>
      <c r="J419" s="9"/>
      <c r="K419" s="9"/>
      <c r="L419" s="9"/>
      <c r="M419" s="9"/>
    </row>
    <row r="420">
      <c r="B420" s="9"/>
      <c r="C420" s="9"/>
      <c r="D420" s="9"/>
      <c r="E420" s="9"/>
      <c r="F420" s="9"/>
      <c r="G420" s="9"/>
      <c r="H420" s="9"/>
      <c r="I420" s="9"/>
      <c r="J420" s="9"/>
      <c r="K420" s="9"/>
      <c r="L420" s="9"/>
      <c r="M420" s="9"/>
    </row>
    <row r="421">
      <c r="B421" s="9"/>
      <c r="C421" s="9"/>
      <c r="D421" s="9"/>
      <c r="E421" s="9"/>
      <c r="F421" s="9"/>
      <c r="G421" s="9"/>
      <c r="H421" s="9"/>
      <c r="I421" s="9"/>
      <c r="J421" s="9"/>
      <c r="K421" s="9"/>
      <c r="L421" s="9"/>
      <c r="M421" s="9"/>
    </row>
    <row r="422">
      <c r="B422" s="9"/>
      <c r="C422" s="9"/>
      <c r="D422" s="9"/>
      <c r="E422" s="9"/>
      <c r="F422" s="9"/>
      <c r="G422" s="9"/>
      <c r="H422" s="9"/>
      <c r="I422" s="9"/>
      <c r="J422" s="9"/>
      <c r="K422" s="9"/>
      <c r="L422" s="9"/>
      <c r="M422" s="9"/>
    </row>
    <row r="423">
      <c r="B423" s="9"/>
      <c r="C423" s="9"/>
      <c r="D423" s="9"/>
      <c r="E423" s="9"/>
      <c r="F423" s="9"/>
      <c r="G423" s="9"/>
      <c r="H423" s="9"/>
      <c r="I423" s="9"/>
      <c r="J423" s="9"/>
      <c r="K423" s="9"/>
      <c r="L423" s="9"/>
      <c r="M423" s="9"/>
    </row>
    <row r="424">
      <c r="B424" s="9"/>
      <c r="C424" s="9"/>
      <c r="D424" s="9"/>
      <c r="E424" s="9"/>
      <c r="F424" s="9"/>
      <c r="G424" s="9"/>
      <c r="H424" s="9"/>
      <c r="I424" s="9"/>
      <c r="J424" s="9"/>
      <c r="K424" s="9"/>
      <c r="L424" s="9"/>
      <c r="M424" s="9"/>
    </row>
    <row r="425">
      <c r="B425" s="9"/>
      <c r="C425" s="9"/>
      <c r="D425" s="9"/>
      <c r="E425" s="9"/>
      <c r="F425" s="9"/>
      <c r="G425" s="9"/>
      <c r="H425" s="9"/>
      <c r="I425" s="9"/>
      <c r="J425" s="9"/>
      <c r="K425" s="9"/>
      <c r="L425" s="9"/>
      <c r="M425" s="9"/>
    </row>
    <row r="426">
      <c r="B426" s="9"/>
      <c r="C426" s="9"/>
      <c r="D426" s="9"/>
      <c r="E426" s="9"/>
      <c r="F426" s="9"/>
      <c r="G426" s="9"/>
      <c r="H426" s="9"/>
      <c r="I426" s="9"/>
      <c r="J426" s="9"/>
      <c r="K426" s="9"/>
      <c r="L426" s="9"/>
      <c r="M426" s="9"/>
    </row>
    <row r="427">
      <c r="B427" s="9"/>
      <c r="C427" s="9"/>
      <c r="D427" s="9"/>
      <c r="E427" s="9"/>
      <c r="F427" s="9"/>
      <c r="G427" s="9"/>
      <c r="H427" s="9"/>
      <c r="I427" s="9"/>
      <c r="J427" s="9"/>
      <c r="K427" s="9"/>
      <c r="L427" s="9"/>
      <c r="M427" s="9"/>
    </row>
    <row r="428">
      <c r="B428" s="9"/>
      <c r="C428" s="9"/>
      <c r="D428" s="9"/>
      <c r="E428" s="9"/>
      <c r="F428" s="9"/>
      <c r="G428" s="9"/>
      <c r="H428" s="9"/>
      <c r="I428" s="9"/>
      <c r="J428" s="9"/>
      <c r="K428" s="9"/>
      <c r="L428" s="9"/>
      <c r="M428" s="9"/>
    </row>
    <row r="429">
      <c r="B429" s="9"/>
      <c r="C429" s="9"/>
      <c r="D429" s="9"/>
      <c r="E429" s="9"/>
      <c r="F429" s="9"/>
      <c r="G429" s="9"/>
      <c r="H429" s="9"/>
      <c r="I429" s="9"/>
      <c r="J429" s="9"/>
      <c r="K429" s="9"/>
      <c r="L429" s="9"/>
      <c r="M429" s="9"/>
    </row>
    <row r="430">
      <c r="B430" s="9"/>
      <c r="C430" s="9"/>
      <c r="D430" s="9"/>
      <c r="E430" s="9"/>
      <c r="F430" s="9"/>
      <c r="G430" s="9"/>
      <c r="H430" s="9"/>
      <c r="I430" s="9"/>
      <c r="J430" s="9"/>
      <c r="K430" s="9"/>
      <c r="L430" s="9"/>
      <c r="M430" s="9"/>
    </row>
    <row r="431">
      <c r="B431" s="9"/>
      <c r="C431" s="9"/>
      <c r="D431" s="9"/>
      <c r="E431" s="9"/>
      <c r="F431" s="9"/>
      <c r="G431" s="9"/>
      <c r="H431" s="9"/>
      <c r="I431" s="9"/>
      <c r="J431" s="9"/>
      <c r="K431" s="9"/>
      <c r="L431" s="9"/>
      <c r="M431" s="9"/>
    </row>
    <row r="432">
      <c r="B432" s="9"/>
      <c r="C432" s="9"/>
      <c r="D432" s="9"/>
      <c r="E432" s="9"/>
      <c r="F432" s="9"/>
      <c r="G432" s="9"/>
      <c r="H432" s="9"/>
      <c r="I432" s="9"/>
      <c r="J432" s="9"/>
      <c r="K432" s="9"/>
      <c r="L432" s="9"/>
      <c r="M432" s="9"/>
    </row>
    <row r="433">
      <c r="B433" s="9"/>
      <c r="C433" s="9"/>
      <c r="D433" s="9"/>
      <c r="E433" s="9"/>
      <c r="F433" s="9"/>
      <c r="G433" s="9"/>
      <c r="H433" s="9"/>
      <c r="I433" s="9"/>
      <c r="J433" s="9"/>
      <c r="K433" s="9"/>
      <c r="L433" s="9"/>
      <c r="M433" s="9"/>
    </row>
    <row r="434">
      <c r="B434" s="9"/>
      <c r="C434" s="9"/>
      <c r="D434" s="9"/>
      <c r="E434" s="9"/>
      <c r="F434" s="9"/>
      <c r="G434" s="9"/>
      <c r="H434" s="9"/>
      <c r="I434" s="9"/>
      <c r="J434" s="9"/>
      <c r="K434" s="9"/>
      <c r="L434" s="9"/>
      <c r="M434" s="9"/>
    </row>
    <row r="435">
      <c r="B435" s="9"/>
      <c r="C435" s="9"/>
      <c r="D435" s="9"/>
      <c r="E435" s="9"/>
      <c r="F435" s="9"/>
      <c r="G435" s="9"/>
      <c r="H435" s="9"/>
      <c r="I435" s="9"/>
      <c r="J435" s="9"/>
      <c r="K435" s="9"/>
      <c r="L435" s="9"/>
      <c r="M435" s="9"/>
    </row>
    <row r="436">
      <c r="B436" s="9"/>
      <c r="C436" s="9"/>
      <c r="D436" s="9"/>
      <c r="E436" s="9"/>
      <c r="F436" s="9"/>
      <c r="G436" s="9"/>
      <c r="H436" s="9"/>
      <c r="I436" s="9"/>
      <c r="J436" s="9"/>
      <c r="K436" s="9"/>
      <c r="L436" s="9"/>
      <c r="M436" s="9"/>
    </row>
    <row r="437">
      <c r="B437" s="9"/>
      <c r="C437" s="9"/>
      <c r="D437" s="9"/>
      <c r="E437" s="9"/>
      <c r="F437" s="9"/>
      <c r="G437" s="9"/>
      <c r="H437" s="9"/>
      <c r="I437" s="9"/>
      <c r="J437" s="9"/>
      <c r="K437" s="9"/>
      <c r="L437" s="9"/>
      <c r="M437" s="9"/>
    </row>
    <row r="438">
      <c r="B438" s="9"/>
      <c r="C438" s="9"/>
      <c r="D438" s="9"/>
      <c r="E438" s="9"/>
      <c r="F438" s="9"/>
      <c r="G438" s="9"/>
      <c r="H438" s="9"/>
      <c r="I438" s="9"/>
      <c r="J438" s="9"/>
      <c r="K438" s="9"/>
      <c r="L438" s="9"/>
      <c r="M438" s="9"/>
    </row>
    <row r="439">
      <c r="B439" s="9"/>
      <c r="C439" s="9"/>
      <c r="D439" s="9"/>
      <c r="E439" s="9"/>
      <c r="F439" s="9"/>
      <c r="G439" s="9"/>
      <c r="H439" s="9"/>
      <c r="I439" s="9"/>
      <c r="J439" s="9"/>
      <c r="K439" s="9"/>
      <c r="L439" s="9"/>
      <c r="M439" s="9"/>
    </row>
    <row r="440">
      <c r="B440" s="9"/>
      <c r="C440" s="9"/>
      <c r="D440" s="9"/>
      <c r="E440" s="9"/>
      <c r="F440" s="9"/>
      <c r="G440" s="9"/>
      <c r="H440" s="9"/>
      <c r="I440" s="9"/>
      <c r="J440" s="9"/>
      <c r="K440" s="9"/>
      <c r="L440" s="9"/>
      <c r="M440" s="9"/>
    </row>
    <row r="441">
      <c r="B441" s="9"/>
      <c r="C441" s="9"/>
      <c r="D441" s="9"/>
      <c r="E441" s="9"/>
      <c r="F441" s="9"/>
      <c r="G441" s="9"/>
      <c r="H441" s="9"/>
      <c r="I441" s="9"/>
      <c r="J441" s="9"/>
      <c r="K441" s="9"/>
      <c r="L441" s="9"/>
      <c r="M441" s="9"/>
    </row>
    <row r="442">
      <c r="B442" s="9"/>
      <c r="C442" s="9"/>
      <c r="D442" s="9"/>
      <c r="E442" s="9"/>
      <c r="F442" s="9"/>
      <c r="G442" s="9"/>
      <c r="H442" s="9"/>
      <c r="I442" s="9"/>
      <c r="J442" s="9"/>
      <c r="K442" s="9"/>
      <c r="L442" s="9"/>
      <c r="M442" s="9"/>
    </row>
    <row r="443">
      <c r="B443" s="9"/>
      <c r="C443" s="9"/>
      <c r="D443" s="9"/>
      <c r="E443" s="9"/>
      <c r="F443" s="9"/>
      <c r="G443" s="9"/>
      <c r="H443" s="9"/>
      <c r="I443" s="9"/>
      <c r="J443" s="9"/>
      <c r="K443" s="9"/>
      <c r="L443" s="9"/>
      <c r="M443" s="9"/>
    </row>
    <row r="444">
      <c r="B444" s="9"/>
      <c r="C444" s="9"/>
      <c r="D444" s="9"/>
      <c r="E444" s="9"/>
      <c r="F444" s="9"/>
      <c r="G444" s="9"/>
      <c r="H444" s="9"/>
      <c r="I444" s="9"/>
      <c r="J444" s="9"/>
      <c r="K444" s="9"/>
      <c r="L444" s="9"/>
      <c r="M444" s="9"/>
    </row>
    <row r="445">
      <c r="B445" s="9"/>
      <c r="C445" s="9"/>
      <c r="D445" s="9"/>
      <c r="E445" s="9"/>
      <c r="F445" s="9"/>
      <c r="G445" s="9"/>
      <c r="H445" s="9"/>
      <c r="I445" s="9"/>
      <c r="J445" s="9"/>
      <c r="K445" s="9"/>
      <c r="L445" s="9"/>
      <c r="M445" s="9"/>
    </row>
    <row r="446">
      <c r="B446" s="9"/>
      <c r="C446" s="9"/>
      <c r="D446" s="9"/>
      <c r="E446" s="9"/>
      <c r="F446" s="9"/>
      <c r="G446" s="9"/>
      <c r="H446" s="9"/>
      <c r="I446" s="9"/>
      <c r="J446" s="9"/>
      <c r="K446" s="9"/>
      <c r="L446" s="9"/>
      <c r="M446" s="9"/>
    </row>
    <row r="447">
      <c r="B447" s="9"/>
      <c r="C447" s="9"/>
      <c r="D447" s="9"/>
      <c r="E447" s="9"/>
      <c r="F447" s="9"/>
      <c r="G447" s="9"/>
      <c r="H447" s="9"/>
      <c r="I447" s="9"/>
      <c r="J447" s="9"/>
      <c r="K447" s="9"/>
      <c r="L447" s="9"/>
      <c r="M447" s="9"/>
    </row>
    <row r="448">
      <c r="B448" s="9"/>
      <c r="C448" s="9"/>
      <c r="D448" s="9"/>
      <c r="E448" s="9"/>
      <c r="F448" s="9"/>
      <c r="G448" s="9"/>
      <c r="H448" s="9"/>
      <c r="I448" s="9"/>
      <c r="J448" s="9"/>
      <c r="K448" s="9"/>
      <c r="L448" s="9"/>
      <c r="M448" s="9"/>
    </row>
    <row r="449">
      <c r="B449" s="9"/>
      <c r="C449" s="9"/>
      <c r="D449" s="9"/>
      <c r="E449" s="9"/>
      <c r="F449" s="9"/>
      <c r="G449" s="9"/>
      <c r="H449" s="9"/>
      <c r="I449" s="9"/>
      <c r="J449" s="9"/>
      <c r="K449" s="9"/>
      <c r="L449" s="9"/>
      <c r="M449" s="9"/>
    </row>
    <row r="450">
      <c r="B450" s="9"/>
      <c r="C450" s="9"/>
      <c r="D450" s="9"/>
      <c r="E450" s="9"/>
      <c r="F450" s="9"/>
      <c r="G450" s="9"/>
      <c r="H450" s="9"/>
      <c r="I450" s="9"/>
      <c r="J450" s="9"/>
      <c r="K450" s="9"/>
      <c r="L450" s="9"/>
      <c r="M450" s="9"/>
    </row>
    <row r="451">
      <c r="B451" s="9"/>
      <c r="C451" s="9"/>
      <c r="D451" s="9"/>
      <c r="E451" s="9"/>
      <c r="F451" s="9"/>
      <c r="G451" s="9"/>
      <c r="H451" s="9"/>
      <c r="I451" s="9"/>
      <c r="J451" s="9"/>
      <c r="K451" s="9"/>
      <c r="L451" s="9"/>
      <c r="M451" s="9"/>
    </row>
    <row r="452">
      <c r="B452" s="9"/>
      <c r="C452" s="9"/>
      <c r="D452" s="9"/>
      <c r="E452" s="9"/>
      <c r="F452" s="9"/>
      <c r="G452" s="9"/>
      <c r="H452" s="9"/>
      <c r="I452" s="9"/>
      <c r="J452" s="9"/>
      <c r="K452" s="9"/>
      <c r="L452" s="9"/>
      <c r="M452" s="9"/>
    </row>
    <row r="453">
      <c r="B453" s="9"/>
      <c r="C453" s="9"/>
      <c r="D453" s="9"/>
      <c r="E453" s="9"/>
      <c r="F453" s="9"/>
      <c r="G453" s="9"/>
      <c r="H453" s="9"/>
      <c r="I453" s="9"/>
      <c r="J453" s="9"/>
      <c r="K453" s="9"/>
      <c r="L453" s="9"/>
      <c r="M453" s="9"/>
    </row>
    <row r="454">
      <c r="B454" s="9"/>
      <c r="C454" s="9"/>
      <c r="D454" s="9"/>
      <c r="E454" s="9"/>
      <c r="F454" s="9"/>
      <c r="G454" s="9"/>
      <c r="H454" s="9"/>
      <c r="I454" s="9"/>
      <c r="J454" s="9"/>
      <c r="K454" s="9"/>
      <c r="L454" s="9"/>
      <c r="M454" s="9"/>
    </row>
    <row r="455">
      <c r="B455" s="9"/>
      <c r="C455" s="9"/>
      <c r="D455" s="9"/>
      <c r="E455" s="9"/>
      <c r="F455" s="9"/>
      <c r="G455" s="9"/>
      <c r="H455" s="9"/>
      <c r="I455" s="9"/>
      <c r="J455" s="9"/>
      <c r="K455" s="9"/>
      <c r="L455" s="9"/>
      <c r="M455" s="9"/>
    </row>
    <row r="456">
      <c r="B456" s="9"/>
      <c r="C456" s="9"/>
      <c r="D456" s="9"/>
      <c r="E456" s="9"/>
      <c r="F456" s="9"/>
      <c r="G456" s="9"/>
      <c r="H456" s="9"/>
      <c r="I456" s="9"/>
      <c r="J456" s="9"/>
      <c r="K456" s="9"/>
      <c r="L456" s="9"/>
      <c r="M456" s="9"/>
    </row>
    <row r="457">
      <c r="B457" s="9"/>
      <c r="C457" s="9"/>
      <c r="D457" s="9"/>
      <c r="E457" s="9"/>
      <c r="F457" s="9"/>
      <c r="G457" s="9"/>
      <c r="H457" s="9"/>
      <c r="I457" s="9"/>
      <c r="J457" s="9"/>
      <c r="K457" s="9"/>
      <c r="L457" s="9"/>
      <c r="M457" s="9"/>
    </row>
    <row r="458">
      <c r="B458" s="9"/>
      <c r="C458" s="9"/>
      <c r="D458" s="9"/>
      <c r="E458" s="9"/>
      <c r="F458" s="9"/>
      <c r="G458" s="9"/>
      <c r="H458" s="9"/>
      <c r="I458" s="9"/>
      <c r="J458" s="9"/>
      <c r="K458" s="9"/>
      <c r="L458" s="9"/>
      <c r="M458" s="9"/>
    </row>
    <row r="459">
      <c r="B459" s="9"/>
      <c r="C459" s="9"/>
      <c r="D459" s="9"/>
      <c r="E459" s="9"/>
      <c r="F459" s="9"/>
      <c r="G459" s="9"/>
      <c r="H459" s="9"/>
      <c r="I459" s="9"/>
      <c r="J459" s="9"/>
      <c r="K459" s="9"/>
      <c r="L459" s="9"/>
      <c r="M459" s="9"/>
    </row>
    <row r="460">
      <c r="B460" s="9"/>
      <c r="C460" s="9"/>
      <c r="D460" s="9"/>
      <c r="E460" s="9"/>
      <c r="F460" s="9"/>
      <c r="G460" s="9"/>
      <c r="H460" s="9"/>
      <c r="I460" s="9"/>
      <c r="J460" s="9"/>
      <c r="K460" s="9"/>
      <c r="L460" s="9"/>
      <c r="M460" s="9"/>
    </row>
    <row r="461">
      <c r="B461" s="9"/>
      <c r="C461" s="9"/>
      <c r="D461" s="9"/>
      <c r="E461" s="9"/>
      <c r="F461" s="9"/>
      <c r="G461" s="9"/>
      <c r="H461" s="9"/>
      <c r="I461" s="9"/>
      <c r="J461" s="9"/>
      <c r="K461" s="9"/>
      <c r="L461" s="9"/>
      <c r="M461" s="9"/>
    </row>
    <row r="462">
      <c r="B462" s="9"/>
      <c r="C462" s="9"/>
      <c r="D462" s="9"/>
      <c r="E462" s="9"/>
      <c r="F462" s="9"/>
      <c r="G462" s="9"/>
      <c r="H462" s="9"/>
      <c r="I462" s="9"/>
      <c r="J462" s="9"/>
      <c r="K462" s="9"/>
      <c r="L462" s="9"/>
      <c r="M462" s="9"/>
    </row>
    <row r="463">
      <c r="B463" s="9"/>
      <c r="C463" s="9"/>
      <c r="D463" s="9"/>
      <c r="E463" s="9"/>
      <c r="F463" s="9"/>
      <c r="G463" s="9"/>
      <c r="H463" s="9"/>
      <c r="I463" s="9"/>
      <c r="J463" s="9"/>
      <c r="K463" s="9"/>
      <c r="L463" s="9"/>
      <c r="M463" s="9"/>
    </row>
    <row r="464">
      <c r="B464" s="9"/>
      <c r="C464" s="9"/>
      <c r="D464" s="9"/>
      <c r="E464" s="9"/>
      <c r="F464" s="9"/>
      <c r="G464" s="9"/>
      <c r="H464" s="9"/>
      <c r="I464" s="9"/>
      <c r="J464" s="9"/>
      <c r="K464" s="9"/>
      <c r="L464" s="9"/>
      <c r="M464" s="9"/>
    </row>
    <row r="465">
      <c r="B465" s="9"/>
      <c r="C465" s="9"/>
      <c r="D465" s="9"/>
      <c r="E465" s="9"/>
      <c r="F465" s="9"/>
      <c r="G465" s="9"/>
      <c r="H465" s="9"/>
      <c r="I465" s="9"/>
      <c r="J465" s="9"/>
      <c r="K465" s="9"/>
      <c r="L465" s="9"/>
      <c r="M465" s="9"/>
    </row>
    <row r="466">
      <c r="B466" s="9"/>
      <c r="C466" s="9"/>
      <c r="D466" s="9"/>
      <c r="E466" s="9"/>
      <c r="F466" s="9"/>
      <c r="G466" s="9"/>
      <c r="H466" s="9"/>
      <c r="I466" s="9"/>
      <c r="J466" s="9"/>
      <c r="K466" s="9"/>
      <c r="L466" s="9"/>
      <c r="M466" s="9"/>
    </row>
    <row r="467">
      <c r="B467" s="9"/>
      <c r="C467" s="9"/>
      <c r="D467" s="9"/>
      <c r="E467" s="9"/>
      <c r="F467" s="9"/>
      <c r="G467" s="9"/>
      <c r="H467" s="9"/>
      <c r="I467" s="9"/>
      <c r="J467" s="9"/>
      <c r="K467" s="9"/>
      <c r="L467" s="9"/>
      <c r="M467" s="9"/>
    </row>
    <row r="468">
      <c r="B468" s="9"/>
      <c r="C468" s="9"/>
      <c r="D468" s="9"/>
      <c r="E468" s="9"/>
      <c r="F468" s="9"/>
      <c r="G468" s="9"/>
      <c r="H468" s="9"/>
      <c r="I468" s="9"/>
      <c r="J468" s="9"/>
      <c r="K468" s="9"/>
      <c r="L468" s="9"/>
      <c r="M468" s="9"/>
    </row>
    <row r="469">
      <c r="B469" s="9"/>
      <c r="C469" s="9"/>
      <c r="D469" s="9"/>
      <c r="E469" s="9"/>
      <c r="F469" s="9"/>
      <c r="G469" s="9"/>
      <c r="H469" s="9"/>
      <c r="I469" s="9"/>
      <c r="J469" s="9"/>
      <c r="K469" s="9"/>
      <c r="L469" s="9"/>
      <c r="M469" s="9"/>
    </row>
    <row r="470">
      <c r="B470" s="9"/>
      <c r="C470" s="9"/>
      <c r="D470" s="9"/>
      <c r="E470" s="9"/>
      <c r="F470" s="9"/>
      <c r="G470" s="9"/>
      <c r="H470" s="9"/>
      <c r="I470" s="9"/>
      <c r="J470" s="9"/>
      <c r="K470" s="9"/>
      <c r="L470" s="9"/>
      <c r="M470" s="9"/>
    </row>
    <row r="471">
      <c r="B471" s="9"/>
      <c r="C471" s="9"/>
      <c r="D471" s="9"/>
      <c r="E471" s="9"/>
      <c r="F471" s="9"/>
      <c r="G471" s="9"/>
      <c r="H471" s="9"/>
      <c r="I471" s="9"/>
      <c r="J471" s="9"/>
      <c r="K471" s="9"/>
      <c r="L471" s="9"/>
      <c r="M471" s="9"/>
    </row>
    <row r="472">
      <c r="B472" s="9"/>
      <c r="C472" s="9"/>
      <c r="D472" s="9"/>
      <c r="E472" s="9"/>
      <c r="F472" s="9"/>
      <c r="G472" s="9"/>
      <c r="H472" s="9"/>
      <c r="I472" s="9"/>
      <c r="J472" s="9"/>
      <c r="K472" s="9"/>
      <c r="L472" s="9"/>
      <c r="M472" s="9"/>
    </row>
    <row r="473">
      <c r="B473" s="9"/>
      <c r="C473" s="9"/>
      <c r="D473" s="9"/>
      <c r="E473" s="9"/>
      <c r="F473" s="9"/>
      <c r="G473" s="9"/>
      <c r="H473" s="9"/>
      <c r="I473" s="9"/>
      <c r="J473" s="9"/>
      <c r="K473" s="9"/>
      <c r="L473" s="9"/>
      <c r="M473" s="9"/>
    </row>
    <row r="474">
      <c r="B474" s="9"/>
      <c r="C474" s="9"/>
      <c r="D474" s="9"/>
      <c r="E474" s="9"/>
      <c r="F474" s="9"/>
      <c r="G474" s="9"/>
      <c r="H474" s="9"/>
      <c r="I474" s="9"/>
      <c r="J474" s="9"/>
      <c r="K474" s="9"/>
      <c r="L474" s="9"/>
      <c r="M474" s="9"/>
    </row>
    <row r="475">
      <c r="B475" s="9"/>
      <c r="C475" s="9"/>
      <c r="D475" s="9"/>
      <c r="E475" s="9"/>
      <c r="F475" s="9"/>
      <c r="G475" s="9"/>
      <c r="H475" s="9"/>
      <c r="I475" s="9"/>
      <c r="J475" s="9"/>
      <c r="K475" s="9"/>
      <c r="L475" s="9"/>
      <c r="M475" s="9"/>
    </row>
    <row r="476">
      <c r="B476" s="9"/>
      <c r="C476" s="9"/>
      <c r="D476" s="9"/>
      <c r="E476" s="9"/>
      <c r="F476" s="9"/>
      <c r="G476" s="9"/>
      <c r="H476" s="9"/>
      <c r="I476" s="9"/>
      <c r="J476" s="9"/>
      <c r="K476" s="9"/>
      <c r="L476" s="9"/>
      <c r="M476" s="9"/>
    </row>
    <row r="477">
      <c r="B477" s="9"/>
      <c r="C477" s="9"/>
      <c r="D477" s="9"/>
      <c r="E477" s="9"/>
      <c r="F477" s="9"/>
      <c r="G477" s="9"/>
      <c r="H477" s="9"/>
      <c r="I477" s="9"/>
      <c r="J477" s="9"/>
      <c r="K477" s="9"/>
      <c r="L477" s="9"/>
      <c r="M477" s="9"/>
    </row>
    <row r="478">
      <c r="B478" s="9"/>
      <c r="C478" s="9"/>
      <c r="D478" s="9"/>
      <c r="E478" s="9"/>
      <c r="F478" s="9"/>
      <c r="G478" s="9"/>
      <c r="H478" s="9"/>
      <c r="I478" s="9"/>
      <c r="J478" s="9"/>
      <c r="K478" s="9"/>
      <c r="L478" s="9"/>
      <c r="M478" s="9"/>
    </row>
    <row r="479">
      <c r="B479" s="9"/>
      <c r="C479" s="9"/>
      <c r="D479" s="9"/>
      <c r="E479" s="9"/>
      <c r="F479" s="9"/>
      <c r="G479" s="9"/>
      <c r="H479" s="9"/>
      <c r="I479" s="9"/>
      <c r="J479" s="9"/>
      <c r="K479" s="9"/>
      <c r="L479" s="9"/>
      <c r="M479" s="9"/>
    </row>
    <row r="480">
      <c r="B480" s="9"/>
      <c r="C480" s="9"/>
      <c r="D480" s="9"/>
      <c r="E480" s="9"/>
      <c r="F480" s="9"/>
      <c r="G480" s="9"/>
      <c r="H480" s="9"/>
      <c r="I480" s="9"/>
      <c r="J480" s="9"/>
      <c r="K480" s="9"/>
      <c r="L480" s="9"/>
      <c r="M480" s="9"/>
    </row>
    <row r="481">
      <c r="B481" s="9"/>
      <c r="C481" s="9"/>
      <c r="D481" s="9"/>
      <c r="E481" s="9"/>
      <c r="F481" s="9"/>
      <c r="G481" s="9"/>
      <c r="H481" s="9"/>
      <c r="I481" s="9"/>
      <c r="J481" s="9"/>
      <c r="K481" s="9"/>
      <c r="L481" s="9"/>
      <c r="M481" s="9"/>
    </row>
    <row r="482">
      <c r="B482" s="9"/>
      <c r="C482" s="9"/>
      <c r="D482" s="9"/>
      <c r="E482" s="9"/>
      <c r="F482" s="9"/>
      <c r="G482" s="9"/>
      <c r="H482" s="9"/>
      <c r="I482" s="9"/>
      <c r="J482" s="9"/>
      <c r="K482" s="9"/>
      <c r="L482" s="9"/>
      <c r="M482" s="9"/>
    </row>
    <row r="483">
      <c r="B483" s="9"/>
      <c r="C483" s="9"/>
      <c r="D483" s="9"/>
      <c r="E483" s="9"/>
      <c r="F483" s="9"/>
      <c r="G483" s="9"/>
      <c r="H483" s="9"/>
      <c r="I483" s="9"/>
      <c r="J483" s="9"/>
      <c r="K483" s="9"/>
      <c r="L483" s="9"/>
      <c r="M483" s="9"/>
    </row>
    <row r="484">
      <c r="B484" s="9"/>
      <c r="C484" s="9"/>
      <c r="D484" s="9"/>
      <c r="E484" s="9"/>
      <c r="F484" s="9"/>
      <c r="G484" s="9"/>
      <c r="H484" s="9"/>
      <c r="I484" s="9"/>
      <c r="J484" s="9"/>
      <c r="K484" s="9"/>
      <c r="L484" s="9"/>
      <c r="M484" s="9"/>
    </row>
    <row r="485">
      <c r="B485" s="9"/>
      <c r="C485" s="9"/>
      <c r="D485" s="9"/>
      <c r="E485" s="9"/>
      <c r="F485" s="9"/>
      <c r="G485" s="9"/>
      <c r="H485" s="9"/>
      <c r="I485" s="9"/>
      <c r="J485" s="9"/>
      <c r="K485" s="9"/>
      <c r="L485" s="9"/>
      <c r="M485" s="9"/>
    </row>
    <row r="486">
      <c r="B486" s="9"/>
      <c r="C486" s="9"/>
      <c r="D486" s="9"/>
      <c r="E486" s="9"/>
      <c r="F486" s="9"/>
      <c r="G486" s="9"/>
      <c r="H486" s="9"/>
      <c r="I486" s="9"/>
      <c r="J486" s="9"/>
      <c r="K486" s="9"/>
      <c r="L486" s="9"/>
      <c r="M486" s="9"/>
    </row>
    <row r="487">
      <c r="B487" s="9"/>
      <c r="C487" s="9"/>
      <c r="D487" s="9"/>
      <c r="E487" s="9"/>
      <c r="F487" s="9"/>
      <c r="G487" s="9"/>
      <c r="H487" s="9"/>
      <c r="I487" s="9"/>
      <c r="J487" s="9"/>
      <c r="K487" s="9"/>
      <c r="L487" s="9"/>
      <c r="M487" s="9"/>
    </row>
    <row r="488">
      <c r="B488" s="9"/>
      <c r="C488" s="9"/>
      <c r="D488" s="9"/>
      <c r="E488" s="9"/>
      <c r="F488" s="9"/>
      <c r="G488" s="9"/>
      <c r="H488" s="9"/>
      <c r="I488" s="9"/>
      <c r="J488" s="9"/>
      <c r="K488" s="9"/>
      <c r="L488" s="9"/>
      <c r="M488" s="9"/>
    </row>
    <row r="489">
      <c r="B489" s="9"/>
      <c r="C489" s="9"/>
      <c r="D489" s="9"/>
      <c r="E489" s="9"/>
      <c r="F489" s="9"/>
      <c r="G489" s="9"/>
      <c r="H489" s="9"/>
      <c r="I489" s="9"/>
      <c r="J489" s="9"/>
      <c r="K489" s="9"/>
      <c r="L489" s="9"/>
      <c r="M489" s="9"/>
    </row>
    <row r="490">
      <c r="B490" s="9"/>
      <c r="C490" s="9"/>
      <c r="D490" s="9"/>
      <c r="E490" s="9"/>
      <c r="F490" s="9"/>
      <c r="G490" s="9"/>
      <c r="H490" s="9"/>
      <c r="I490" s="9"/>
      <c r="J490" s="9"/>
      <c r="K490" s="9"/>
      <c r="L490" s="9"/>
      <c r="M490" s="9"/>
    </row>
    <row r="491">
      <c r="B491" s="9"/>
      <c r="C491" s="9"/>
      <c r="D491" s="9"/>
      <c r="E491" s="9"/>
      <c r="F491" s="9"/>
      <c r="G491" s="9"/>
      <c r="H491" s="9"/>
      <c r="I491" s="9"/>
      <c r="J491" s="9"/>
      <c r="K491" s="9"/>
      <c r="L491" s="9"/>
      <c r="M491" s="9"/>
    </row>
    <row r="492">
      <c r="B492" s="9"/>
      <c r="C492" s="9"/>
      <c r="D492" s="9"/>
      <c r="E492" s="9"/>
      <c r="F492" s="9"/>
      <c r="G492" s="9"/>
      <c r="H492" s="9"/>
      <c r="I492" s="9"/>
      <c r="J492" s="9"/>
      <c r="K492" s="9"/>
      <c r="L492" s="9"/>
      <c r="M492" s="9"/>
    </row>
    <row r="493">
      <c r="B493" s="9"/>
      <c r="C493" s="9"/>
      <c r="D493" s="9"/>
      <c r="E493" s="9"/>
      <c r="F493" s="9"/>
      <c r="G493" s="9"/>
      <c r="H493" s="9"/>
      <c r="I493" s="9"/>
      <c r="J493" s="9"/>
      <c r="K493" s="9"/>
      <c r="L493" s="9"/>
      <c r="M493" s="9"/>
    </row>
    <row r="494">
      <c r="B494" s="9"/>
      <c r="C494" s="9"/>
      <c r="D494" s="9"/>
      <c r="E494" s="9"/>
      <c r="F494" s="9"/>
      <c r="G494" s="9"/>
      <c r="H494" s="9"/>
      <c r="I494" s="9"/>
      <c r="J494" s="9"/>
      <c r="K494" s="9"/>
      <c r="L494" s="9"/>
      <c r="M494" s="9"/>
    </row>
    <row r="495">
      <c r="B495" s="9"/>
      <c r="C495" s="9"/>
      <c r="D495" s="9"/>
      <c r="E495" s="9"/>
      <c r="F495" s="9"/>
      <c r="G495" s="9"/>
      <c r="H495" s="9"/>
      <c r="I495" s="9"/>
      <c r="J495" s="9"/>
      <c r="K495" s="9"/>
      <c r="L495" s="9"/>
      <c r="M495" s="9"/>
    </row>
    <row r="496">
      <c r="B496" s="9"/>
      <c r="C496" s="9"/>
      <c r="D496" s="9"/>
      <c r="E496" s="9"/>
      <c r="F496" s="9"/>
      <c r="G496" s="9"/>
      <c r="H496" s="9"/>
      <c r="I496" s="9"/>
      <c r="J496" s="9"/>
      <c r="K496" s="9"/>
      <c r="L496" s="9"/>
      <c r="M496" s="9"/>
    </row>
    <row r="497">
      <c r="B497" s="9"/>
      <c r="C497" s="9"/>
      <c r="D497" s="9"/>
      <c r="E497" s="9"/>
      <c r="F497" s="9"/>
      <c r="G497" s="9"/>
      <c r="H497" s="9"/>
      <c r="I497" s="9"/>
      <c r="J497" s="9"/>
      <c r="K497" s="9"/>
      <c r="L497" s="9"/>
      <c r="M497" s="9"/>
    </row>
    <row r="498">
      <c r="B498" s="9"/>
      <c r="C498" s="9"/>
      <c r="D498" s="9"/>
      <c r="E498" s="9"/>
      <c r="F498" s="9"/>
      <c r="G498" s="9"/>
      <c r="H498" s="9"/>
      <c r="I498" s="9"/>
      <c r="J498" s="9"/>
      <c r="K498" s="9"/>
      <c r="L498" s="9"/>
      <c r="M498" s="9"/>
    </row>
    <row r="499">
      <c r="B499" s="9"/>
      <c r="C499" s="9"/>
      <c r="D499" s="9"/>
      <c r="E499" s="9"/>
      <c r="F499" s="9"/>
      <c r="G499" s="9"/>
      <c r="H499" s="9"/>
      <c r="I499" s="9"/>
      <c r="J499" s="9"/>
      <c r="K499" s="9"/>
      <c r="L499" s="9"/>
      <c r="M499" s="9"/>
    </row>
    <row r="500">
      <c r="B500" s="9"/>
      <c r="C500" s="9"/>
      <c r="D500" s="9"/>
      <c r="E500" s="9"/>
      <c r="F500" s="9"/>
      <c r="G500" s="9"/>
      <c r="H500" s="9"/>
      <c r="I500" s="9"/>
      <c r="J500" s="9"/>
      <c r="K500" s="9"/>
      <c r="L500" s="9"/>
      <c r="M500" s="9"/>
    </row>
    <row r="501">
      <c r="B501" s="9"/>
      <c r="C501" s="9"/>
      <c r="D501" s="9"/>
      <c r="E501" s="9"/>
      <c r="F501" s="9"/>
      <c r="G501" s="9"/>
      <c r="H501" s="9"/>
      <c r="I501" s="9"/>
      <c r="J501" s="9"/>
      <c r="K501" s="9"/>
      <c r="L501" s="9"/>
      <c r="M501" s="9"/>
    </row>
    <row r="502">
      <c r="B502" s="9"/>
      <c r="C502" s="9"/>
      <c r="D502" s="9"/>
      <c r="E502" s="9"/>
      <c r="F502" s="9"/>
      <c r="G502" s="9"/>
      <c r="H502" s="9"/>
      <c r="I502" s="9"/>
      <c r="J502" s="9"/>
      <c r="K502" s="9"/>
      <c r="L502" s="9"/>
      <c r="M502" s="9"/>
    </row>
    <row r="503">
      <c r="B503" s="9"/>
      <c r="C503" s="9"/>
      <c r="D503" s="9"/>
      <c r="E503" s="9"/>
      <c r="F503" s="9"/>
      <c r="G503" s="9"/>
      <c r="H503" s="9"/>
      <c r="I503" s="9"/>
      <c r="J503" s="9"/>
      <c r="K503" s="9"/>
      <c r="L503" s="9"/>
      <c r="M503" s="9"/>
    </row>
    <row r="504">
      <c r="B504" s="9"/>
      <c r="C504" s="9"/>
      <c r="D504" s="9"/>
      <c r="E504" s="9"/>
      <c r="F504" s="9"/>
      <c r="G504" s="9"/>
      <c r="H504" s="9"/>
      <c r="I504" s="9"/>
      <c r="J504" s="9"/>
      <c r="K504" s="9"/>
      <c r="L504" s="9"/>
      <c r="M504" s="9"/>
    </row>
    <row r="505">
      <c r="B505" s="9"/>
      <c r="C505" s="9"/>
      <c r="D505" s="9"/>
      <c r="E505" s="9"/>
      <c r="F505" s="9"/>
      <c r="G505" s="9"/>
      <c r="H505" s="9"/>
      <c r="I505" s="9"/>
      <c r="J505" s="9"/>
      <c r="K505" s="9"/>
      <c r="L505" s="9"/>
      <c r="M505" s="9"/>
    </row>
    <row r="506">
      <c r="B506" s="9"/>
      <c r="C506" s="9"/>
      <c r="D506" s="9"/>
      <c r="E506" s="9"/>
      <c r="F506" s="9"/>
      <c r="G506" s="9"/>
      <c r="H506" s="9"/>
      <c r="I506" s="9"/>
      <c r="J506" s="9"/>
      <c r="K506" s="9"/>
      <c r="L506" s="9"/>
      <c r="M506" s="9"/>
    </row>
    <row r="507">
      <c r="B507" s="9"/>
      <c r="C507" s="9"/>
      <c r="D507" s="9"/>
      <c r="E507" s="9"/>
      <c r="F507" s="9"/>
      <c r="G507" s="9"/>
      <c r="H507" s="9"/>
      <c r="I507" s="9"/>
      <c r="J507" s="9"/>
      <c r="K507" s="9"/>
      <c r="L507" s="9"/>
      <c r="M507" s="9"/>
    </row>
    <row r="508">
      <c r="B508" s="9"/>
      <c r="C508" s="9"/>
      <c r="D508" s="9"/>
      <c r="E508" s="9"/>
      <c r="F508" s="9"/>
      <c r="G508" s="9"/>
      <c r="H508" s="9"/>
      <c r="I508" s="9"/>
      <c r="J508" s="9"/>
      <c r="K508" s="9"/>
      <c r="L508" s="9"/>
      <c r="M508" s="9"/>
    </row>
    <row r="509">
      <c r="B509" s="9"/>
      <c r="C509" s="9"/>
      <c r="D509" s="9"/>
      <c r="E509" s="9"/>
      <c r="F509" s="9"/>
      <c r="G509" s="9"/>
      <c r="H509" s="9"/>
      <c r="I509" s="9"/>
      <c r="J509" s="9"/>
      <c r="K509" s="9"/>
      <c r="L509" s="9"/>
      <c r="M509" s="9"/>
    </row>
    <row r="510">
      <c r="B510" s="9"/>
      <c r="C510" s="9"/>
      <c r="D510" s="9"/>
      <c r="E510" s="9"/>
      <c r="F510" s="9"/>
      <c r="G510" s="9"/>
      <c r="H510" s="9"/>
      <c r="I510" s="9"/>
      <c r="J510" s="9"/>
      <c r="K510" s="9"/>
      <c r="L510" s="9"/>
      <c r="M510" s="9"/>
    </row>
    <row r="511">
      <c r="B511" s="9"/>
      <c r="C511" s="9"/>
      <c r="D511" s="9"/>
      <c r="E511" s="9"/>
      <c r="F511" s="9"/>
      <c r="G511" s="9"/>
      <c r="H511" s="9"/>
      <c r="I511" s="9"/>
      <c r="J511" s="9"/>
      <c r="K511" s="9"/>
      <c r="L511" s="9"/>
      <c r="M511" s="9"/>
    </row>
    <row r="512">
      <c r="B512" s="9"/>
      <c r="C512" s="9"/>
      <c r="D512" s="9"/>
      <c r="E512" s="9"/>
      <c r="F512" s="9"/>
      <c r="G512" s="9"/>
      <c r="H512" s="9"/>
      <c r="I512" s="9"/>
      <c r="J512" s="9"/>
      <c r="K512" s="9"/>
      <c r="L512" s="9"/>
      <c r="M512" s="9"/>
    </row>
    <row r="513">
      <c r="B513" s="9"/>
      <c r="C513" s="9"/>
      <c r="D513" s="9"/>
      <c r="E513" s="9"/>
      <c r="F513" s="9"/>
      <c r="G513" s="9"/>
      <c r="H513" s="9"/>
      <c r="I513" s="9"/>
      <c r="J513" s="9"/>
      <c r="K513" s="9"/>
      <c r="L513" s="9"/>
      <c r="M513" s="9"/>
    </row>
    <row r="514">
      <c r="B514" s="9"/>
      <c r="C514" s="9"/>
      <c r="D514" s="9"/>
      <c r="E514" s="9"/>
      <c r="F514" s="9"/>
      <c r="G514" s="9"/>
      <c r="H514" s="9"/>
      <c r="I514" s="9"/>
      <c r="J514" s="9"/>
      <c r="K514" s="9"/>
      <c r="L514" s="9"/>
      <c r="M514" s="9"/>
    </row>
    <row r="515">
      <c r="B515" s="9"/>
      <c r="C515" s="9"/>
      <c r="D515" s="9"/>
      <c r="E515" s="9"/>
      <c r="F515" s="9"/>
      <c r="G515" s="9"/>
      <c r="H515" s="9"/>
      <c r="I515" s="9"/>
      <c r="J515" s="9"/>
      <c r="K515" s="9"/>
      <c r="L515" s="9"/>
      <c r="M515" s="9"/>
    </row>
    <row r="516">
      <c r="B516" s="9"/>
      <c r="C516" s="9"/>
      <c r="D516" s="9"/>
      <c r="E516" s="9"/>
      <c r="F516" s="9"/>
      <c r="G516" s="9"/>
      <c r="H516" s="9"/>
      <c r="I516" s="9"/>
      <c r="J516" s="9"/>
      <c r="K516" s="9"/>
      <c r="L516" s="9"/>
      <c r="M516" s="9"/>
    </row>
    <row r="517">
      <c r="B517" s="9"/>
      <c r="C517" s="9"/>
      <c r="D517" s="9"/>
      <c r="E517" s="9"/>
      <c r="F517" s="9"/>
      <c r="G517" s="9"/>
      <c r="H517" s="9"/>
      <c r="I517" s="9"/>
      <c r="J517" s="9"/>
      <c r="K517" s="9"/>
      <c r="L517" s="9"/>
      <c r="M517" s="9"/>
    </row>
    <row r="518">
      <c r="B518" s="9"/>
      <c r="C518" s="9"/>
      <c r="D518" s="9"/>
      <c r="E518" s="9"/>
      <c r="F518" s="9"/>
      <c r="G518" s="9"/>
      <c r="H518" s="9"/>
      <c r="I518" s="9"/>
      <c r="J518" s="9"/>
      <c r="K518" s="9"/>
      <c r="L518" s="9"/>
      <c r="M518" s="9"/>
    </row>
    <row r="519">
      <c r="B519" s="9"/>
      <c r="C519" s="9"/>
      <c r="D519" s="9"/>
      <c r="E519" s="9"/>
      <c r="F519" s="9"/>
      <c r="G519" s="9"/>
      <c r="H519" s="9"/>
      <c r="I519" s="9"/>
      <c r="J519" s="9"/>
      <c r="K519" s="9"/>
      <c r="L519" s="9"/>
      <c r="M519" s="9"/>
    </row>
    <row r="520">
      <c r="B520" s="9"/>
      <c r="C520" s="9"/>
      <c r="D520" s="9"/>
      <c r="E520" s="9"/>
      <c r="F520" s="9"/>
      <c r="G520" s="9"/>
      <c r="H520" s="9"/>
      <c r="I520" s="9"/>
      <c r="J520" s="9"/>
      <c r="K520" s="9"/>
      <c r="L520" s="9"/>
      <c r="M520" s="9"/>
    </row>
    <row r="521">
      <c r="B521" s="9"/>
      <c r="C521" s="9"/>
      <c r="D521" s="9"/>
      <c r="E521" s="9"/>
      <c r="F521" s="9"/>
      <c r="G521" s="9"/>
      <c r="H521" s="9"/>
      <c r="I521" s="9"/>
      <c r="J521" s="9"/>
      <c r="K521" s="9"/>
      <c r="L521" s="9"/>
      <c r="M521" s="9"/>
    </row>
    <row r="522">
      <c r="B522" s="9"/>
      <c r="C522" s="9"/>
      <c r="D522" s="9"/>
      <c r="E522" s="9"/>
      <c r="F522" s="9"/>
      <c r="G522" s="9"/>
      <c r="H522" s="9"/>
      <c r="I522" s="9"/>
      <c r="J522" s="9"/>
      <c r="K522" s="9"/>
      <c r="L522" s="9"/>
      <c r="M522" s="9"/>
    </row>
    <row r="523">
      <c r="B523" s="9"/>
      <c r="C523" s="9"/>
      <c r="D523" s="9"/>
      <c r="E523" s="9"/>
      <c r="F523" s="9"/>
      <c r="G523" s="9"/>
      <c r="H523" s="9"/>
      <c r="I523" s="9"/>
      <c r="J523" s="9"/>
      <c r="K523" s="9"/>
      <c r="L523" s="9"/>
      <c r="M523" s="9"/>
    </row>
    <row r="524">
      <c r="B524" s="9"/>
      <c r="C524" s="9"/>
      <c r="D524" s="9"/>
      <c r="E524" s="9"/>
      <c r="F524" s="9"/>
      <c r="G524" s="9"/>
      <c r="H524" s="9"/>
      <c r="I524" s="9"/>
      <c r="J524" s="9"/>
      <c r="K524" s="9"/>
      <c r="L524" s="9"/>
      <c r="M524" s="9"/>
    </row>
    <row r="525">
      <c r="B525" s="9"/>
      <c r="C525" s="9"/>
      <c r="D525" s="9"/>
      <c r="E525" s="9"/>
      <c r="F525" s="9"/>
      <c r="G525" s="9"/>
      <c r="H525" s="9"/>
      <c r="I525" s="9"/>
      <c r="J525" s="9"/>
      <c r="K525" s="9"/>
      <c r="L525" s="9"/>
      <c r="M525" s="9"/>
    </row>
    <row r="526">
      <c r="B526" s="9"/>
      <c r="C526" s="9"/>
      <c r="D526" s="9"/>
      <c r="E526" s="9"/>
      <c r="F526" s="9"/>
      <c r="G526" s="9"/>
      <c r="H526" s="9"/>
      <c r="I526" s="9"/>
      <c r="J526" s="9"/>
      <c r="K526" s="9"/>
      <c r="L526" s="9"/>
      <c r="M526" s="9"/>
    </row>
    <row r="527">
      <c r="B527" s="9"/>
      <c r="C527" s="9"/>
      <c r="D527" s="9"/>
      <c r="E527" s="9"/>
      <c r="F527" s="9"/>
      <c r="G527" s="9"/>
      <c r="H527" s="9"/>
      <c r="I527" s="9"/>
      <c r="J527" s="9"/>
      <c r="K527" s="9"/>
      <c r="L527" s="9"/>
      <c r="M527" s="9"/>
    </row>
    <row r="528">
      <c r="B528" s="9"/>
      <c r="C528" s="9"/>
      <c r="D528" s="9"/>
      <c r="E528" s="9"/>
      <c r="F528" s="9"/>
      <c r="G528" s="9"/>
      <c r="H528" s="9"/>
      <c r="I528" s="9"/>
      <c r="J528" s="9"/>
      <c r="K528" s="9"/>
      <c r="L528" s="9"/>
      <c r="M528" s="9"/>
    </row>
    <row r="529">
      <c r="B529" s="9"/>
      <c r="C529" s="9"/>
      <c r="D529" s="9"/>
      <c r="E529" s="9"/>
      <c r="F529" s="9"/>
      <c r="G529" s="9"/>
      <c r="H529" s="9"/>
      <c r="I529" s="9"/>
      <c r="J529" s="9"/>
      <c r="K529" s="9"/>
      <c r="L529" s="9"/>
      <c r="M529" s="9"/>
    </row>
    <row r="530">
      <c r="B530" s="9"/>
      <c r="C530" s="9"/>
      <c r="D530" s="9"/>
      <c r="E530" s="9"/>
      <c r="F530" s="9"/>
      <c r="G530" s="9"/>
      <c r="H530" s="9"/>
      <c r="I530" s="9"/>
      <c r="J530" s="9"/>
      <c r="K530" s="9"/>
      <c r="L530" s="9"/>
      <c r="M530" s="9"/>
    </row>
    <row r="531">
      <c r="B531" s="9"/>
      <c r="C531" s="9"/>
      <c r="D531" s="9"/>
      <c r="E531" s="9"/>
      <c r="F531" s="9"/>
      <c r="G531" s="9"/>
      <c r="H531" s="9"/>
      <c r="I531" s="9"/>
      <c r="J531" s="9"/>
      <c r="K531" s="9"/>
      <c r="L531" s="9"/>
      <c r="M531" s="9"/>
    </row>
    <row r="532">
      <c r="B532" s="9"/>
      <c r="C532" s="9"/>
      <c r="D532" s="9"/>
      <c r="E532" s="9"/>
      <c r="F532" s="9"/>
      <c r="G532" s="9"/>
      <c r="H532" s="9"/>
      <c r="I532" s="9"/>
      <c r="J532" s="9"/>
      <c r="K532" s="9"/>
      <c r="L532" s="9"/>
      <c r="M532" s="9"/>
    </row>
    <row r="533">
      <c r="B533" s="9"/>
      <c r="C533" s="9"/>
      <c r="D533" s="9"/>
      <c r="E533" s="9"/>
      <c r="F533" s="9"/>
      <c r="G533" s="9"/>
      <c r="H533" s="9"/>
      <c r="I533" s="9"/>
      <c r="J533" s="9"/>
      <c r="K533" s="9"/>
      <c r="L533" s="9"/>
      <c r="M533" s="9"/>
    </row>
    <row r="534">
      <c r="B534" s="9"/>
      <c r="C534" s="9"/>
      <c r="D534" s="9"/>
      <c r="E534" s="9"/>
      <c r="F534" s="9"/>
      <c r="G534" s="9"/>
      <c r="H534" s="9"/>
      <c r="I534" s="9"/>
      <c r="J534" s="9"/>
      <c r="K534" s="9"/>
      <c r="L534" s="9"/>
      <c r="M534" s="9"/>
    </row>
    <row r="535">
      <c r="B535" s="9"/>
      <c r="C535" s="9"/>
      <c r="D535" s="9"/>
      <c r="E535" s="9"/>
      <c r="F535" s="9"/>
      <c r="G535" s="9"/>
      <c r="H535" s="9"/>
      <c r="I535" s="9"/>
      <c r="J535" s="9"/>
      <c r="K535" s="9"/>
      <c r="L535" s="9"/>
      <c r="M535" s="9"/>
    </row>
    <row r="536">
      <c r="B536" s="9"/>
      <c r="C536" s="9"/>
      <c r="D536" s="9"/>
      <c r="E536" s="9"/>
      <c r="F536" s="9"/>
      <c r="G536" s="9"/>
      <c r="H536" s="9"/>
      <c r="I536" s="9"/>
      <c r="J536" s="9"/>
      <c r="K536" s="9"/>
      <c r="L536" s="9"/>
      <c r="M536" s="9"/>
    </row>
    <row r="537">
      <c r="B537" s="9"/>
      <c r="C537" s="9"/>
      <c r="D537" s="9"/>
      <c r="E537" s="9"/>
      <c r="F537" s="9"/>
      <c r="G537" s="9"/>
      <c r="H537" s="9"/>
      <c r="I537" s="9"/>
      <c r="J537" s="9"/>
      <c r="K537" s="9"/>
      <c r="L537" s="9"/>
      <c r="M537" s="9"/>
    </row>
    <row r="538">
      <c r="B538" s="9"/>
      <c r="C538" s="9"/>
      <c r="D538" s="9"/>
      <c r="E538" s="9"/>
      <c r="F538" s="9"/>
      <c r="G538" s="9"/>
      <c r="H538" s="9"/>
      <c r="I538" s="9"/>
      <c r="J538" s="9"/>
      <c r="K538" s="9"/>
      <c r="L538" s="9"/>
      <c r="M538" s="9"/>
    </row>
    <row r="539">
      <c r="B539" s="9"/>
      <c r="C539" s="9"/>
      <c r="D539" s="9"/>
      <c r="E539" s="9"/>
      <c r="F539" s="9"/>
      <c r="G539" s="9"/>
      <c r="H539" s="9"/>
      <c r="I539" s="9"/>
      <c r="J539" s="9"/>
      <c r="K539" s="9"/>
      <c r="L539" s="9"/>
      <c r="M539" s="9"/>
    </row>
    <row r="540">
      <c r="B540" s="9"/>
      <c r="C540" s="9"/>
      <c r="D540" s="9"/>
      <c r="E540" s="9"/>
      <c r="F540" s="9"/>
      <c r="G540" s="9"/>
      <c r="H540" s="9"/>
      <c r="I540" s="9"/>
      <c r="J540" s="9"/>
      <c r="K540" s="9"/>
      <c r="L540" s="9"/>
      <c r="M540" s="9"/>
    </row>
    <row r="541">
      <c r="B541" s="9"/>
      <c r="C541" s="9"/>
      <c r="D541" s="9"/>
      <c r="E541" s="9"/>
      <c r="F541" s="9"/>
      <c r="G541" s="9"/>
      <c r="H541" s="9"/>
      <c r="I541" s="9"/>
      <c r="J541" s="9"/>
      <c r="K541" s="9"/>
      <c r="L541" s="9"/>
      <c r="M541" s="9"/>
    </row>
    <row r="542">
      <c r="B542" s="9"/>
      <c r="C542" s="9"/>
      <c r="D542" s="9"/>
      <c r="E542" s="9"/>
      <c r="F542" s="9"/>
      <c r="G542" s="9"/>
      <c r="H542" s="9"/>
      <c r="I542" s="9"/>
      <c r="J542" s="9"/>
      <c r="K542" s="9"/>
      <c r="L542" s="9"/>
      <c r="M542" s="9"/>
    </row>
    <row r="543">
      <c r="B543" s="9"/>
      <c r="C543" s="9"/>
      <c r="D543" s="9"/>
      <c r="E543" s="9"/>
      <c r="F543" s="9"/>
      <c r="G543" s="9"/>
      <c r="H543" s="9"/>
      <c r="I543" s="9"/>
      <c r="J543" s="9"/>
      <c r="K543" s="9"/>
      <c r="L543" s="9"/>
      <c r="M543" s="9"/>
    </row>
    <row r="544">
      <c r="B544" s="9"/>
      <c r="C544" s="9"/>
      <c r="D544" s="9"/>
      <c r="E544" s="9"/>
      <c r="F544" s="9"/>
      <c r="G544" s="9"/>
      <c r="H544" s="9"/>
      <c r="I544" s="9"/>
      <c r="J544" s="9"/>
      <c r="K544" s="9"/>
      <c r="L544" s="9"/>
      <c r="M544" s="9"/>
    </row>
    <row r="545">
      <c r="B545" s="9"/>
      <c r="C545" s="9"/>
      <c r="D545" s="9"/>
      <c r="E545" s="9"/>
      <c r="F545" s="9"/>
      <c r="G545" s="9"/>
      <c r="H545" s="9"/>
      <c r="I545" s="9"/>
      <c r="J545" s="9"/>
      <c r="K545" s="9"/>
      <c r="L545" s="9"/>
      <c r="M545" s="9"/>
    </row>
    <row r="546">
      <c r="B546" s="9"/>
      <c r="C546" s="9"/>
      <c r="D546" s="9"/>
      <c r="E546" s="9"/>
      <c r="F546" s="9"/>
      <c r="G546" s="9"/>
      <c r="H546" s="9"/>
      <c r="I546" s="9"/>
      <c r="J546" s="9"/>
      <c r="K546" s="9"/>
      <c r="L546" s="9"/>
      <c r="M546" s="9"/>
    </row>
    <row r="547">
      <c r="B547" s="9"/>
      <c r="C547" s="9"/>
      <c r="D547" s="9"/>
      <c r="E547" s="9"/>
      <c r="F547" s="9"/>
      <c r="G547" s="9"/>
      <c r="H547" s="9"/>
      <c r="I547" s="9"/>
      <c r="J547" s="9"/>
      <c r="K547" s="9"/>
      <c r="L547" s="9"/>
      <c r="M547" s="9"/>
    </row>
    <row r="548">
      <c r="B548" s="9"/>
      <c r="C548" s="9"/>
      <c r="D548" s="9"/>
      <c r="E548" s="9"/>
      <c r="F548" s="9"/>
      <c r="G548" s="9"/>
      <c r="H548" s="9"/>
      <c r="I548" s="9"/>
      <c r="J548" s="9"/>
      <c r="K548" s="9"/>
      <c r="L548" s="9"/>
      <c r="M548" s="9"/>
    </row>
    <row r="549">
      <c r="B549" s="9"/>
      <c r="C549" s="9"/>
      <c r="D549" s="9"/>
      <c r="E549" s="9"/>
      <c r="F549" s="9"/>
      <c r="G549" s="9"/>
      <c r="H549" s="9"/>
      <c r="I549" s="9"/>
      <c r="J549" s="9"/>
      <c r="K549" s="9"/>
      <c r="L549" s="9"/>
      <c r="M549" s="9"/>
    </row>
    <row r="550">
      <c r="B550" s="9"/>
      <c r="C550" s="9"/>
      <c r="D550" s="9"/>
      <c r="E550" s="9"/>
      <c r="F550" s="9"/>
      <c r="G550" s="9"/>
      <c r="H550" s="9"/>
      <c r="I550" s="9"/>
      <c r="J550" s="9"/>
      <c r="K550" s="9"/>
      <c r="L550" s="9"/>
      <c r="M550" s="9"/>
    </row>
    <row r="551">
      <c r="B551" s="9"/>
      <c r="C551" s="9"/>
      <c r="D551" s="9"/>
      <c r="E551" s="9"/>
      <c r="F551" s="9"/>
      <c r="G551" s="9"/>
      <c r="H551" s="9"/>
      <c r="I551" s="9"/>
      <c r="J551" s="9"/>
      <c r="K551" s="9"/>
      <c r="L551" s="9"/>
      <c r="M551" s="9"/>
    </row>
    <row r="552">
      <c r="B552" s="9"/>
      <c r="C552" s="9"/>
      <c r="D552" s="9"/>
      <c r="E552" s="9"/>
      <c r="F552" s="9"/>
      <c r="G552" s="9"/>
      <c r="H552" s="9"/>
      <c r="I552" s="9"/>
      <c r="J552" s="9"/>
      <c r="K552" s="9"/>
      <c r="L552" s="9"/>
      <c r="M552" s="9"/>
    </row>
    <row r="553">
      <c r="B553" s="9"/>
      <c r="C553" s="9"/>
      <c r="D553" s="9"/>
      <c r="E553" s="9"/>
      <c r="F553" s="9"/>
      <c r="G553" s="9"/>
      <c r="H553" s="9"/>
      <c r="I553" s="9"/>
      <c r="J553" s="9"/>
      <c r="K553" s="9"/>
      <c r="L553" s="9"/>
      <c r="M553" s="9"/>
    </row>
    <row r="554">
      <c r="B554" s="9"/>
      <c r="C554" s="9"/>
      <c r="D554" s="9"/>
      <c r="E554" s="9"/>
      <c r="F554" s="9"/>
      <c r="G554" s="9"/>
      <c r="H554" s="9"/>
      <c r="I554" s="9"/>
      <c r="J554" s="9"/>
      <c r="K554" s="9"/>
      <c r="L554" s="9"/>
      <c r="M554" s="9"/>
    </row>
    <row r="555">
      <c r="B555" s="9"/>
      <c r="C555" s="9"/>
      <c r="D555" s="9"/>
      <c r="E555" s="9"/>
      <c r="F555" s="9"/>
      <c r="G555" s="9"/>
      <c r="H555" s="9"/>
      <c r="I555" s="9"/>
      <c r="J555" s="9"/>
      <c r="K555" s="9"/>
      <c r="L555" s="9"/>
      <c r="M555" s="9"/>
    </row>
    <row r="556">
      <c r="B556" s="9"/>
      <c r="C556" s="9"/>
      <c r="D556" s="9"/>
      <c r="E556" s="9"/>
      <c r="F556" s="9"/>
      <c r="G556" s="9"/>
      <c r="H556" s="9"/>
      <c r="I556" s="9"/>
      <c r="J556" s="9"/>
      <c r="K556" s="9"/>
      <c r="L556" s="9"/>
      <c r="M556" s="9"/>
    </row>
    <row r="557">
      <c r="B557" s="9"/>
      <c r="C557" s="9"/>
      <c r="D557" s="9"/>
      <c r="E557" s="9"/>
      <c r="F557" s="9"/>
      <c r="G557" s="9"/>
      <c r="H557" s="9"/>
      <c r="I557" s="9"/>
      <c r="J557" s="9"/>
      <c r="K557" s="9"/>
      <c r="L557" s="9"/>
      <c r="M557" s="9"/>
    </row>
    <row r="558">
      <c r="B558" s="9"/>
      <c r="C558" s="9"/>
      <c r="D558" s="9"/>
      <c r="E558" s="9"/>
      <c r="F558" s="9"/>
      <c r="G558" s="9"/>
      <c r="H558" s="9"/>
      <c r="I558" s="9"/>
      <c r="J558" s="9"/>
      <c r="K558" s="9"/>
      <c r="L558" s="9"/>
      <c r="M558" s="9"/>
    </row>
    <row r="559">
      <c r="B559" s="9"/>
      <c r="C559" s="9"/>
      <c r="D559" s="9"/>
      <c r="E559" s="9"/>
      <c r="F559" s="9"/>
      <c r="G559" s="9"/>
      <c r="H559" s="9"/>
      <c r="I559" s="9"/>
      <c r="J559" s="9"/>
      <c r="K559" s="9"/>
      <c r="L559" s="9"/>
      <c r="M559" s="9"/>
    </row>
    <row r="560">
      <c r="B560" s="9"/>
      <c r="C560" s="9"/>
      <c r="D560" s="9"/>
      <c r="E560" s="9"/>
      <c r="F560" s="9"/>
      <c r="G560" s="9"/>
      <c r="H560" s="9"/>
      <c r="I560" s="9"/>
      <c r="J560" s="9"/>
      <c r="K560" s="9"/>
      <c r="L560" s="9"/>
      <c r="M560" s="9"/>
    </row>
    <row r="561">
      <c r="B561" s="9"/>
      <c r="C561" s="9"/>
      <c r="D561" s="9"/>
      <c r="E561" s="9"/>
      <c r="F561" s="9"/>
      <c r="G561" s="9"/>
      <c r="H561" s="9"/>
      <c r="I561" s="9"/>
      <c r="J561" s="9"/>
      <c r="K561" s="9"/>
      <c r="L561" s="9"/>
      <c r="M561" s="9"/>
    </row>
    <row r="562">
      <c r="B562" s="9"/>
      <c r="C562" s="9"/>
      <c r="D562" s="9"/>
      <c r="E562" s="9"/>
      <c r="F562" s="9"/>
      <c r="G562" s="9"/>
      <c r="H562" s="9"/>
      <c r="I562" s="9"/>
      <c r="J562" s="9"/>
      <c r="K562" s="9"/>
      <c r="L562" s="9"/>
      <c r="M562" s="9"/>
    </row>
    <row r="563">
      <c r="B563" s="9"/>
      <c r="C563" s="9"/>
      <c r="D563" s="9"/>
      <c r="E563" s="9"/>
      <c r="F563" s="9"/>
      <c r="G563" s="9"/>
      <c r="H563" s="9"/>
      <c r="I563" s="9"/>
      <c r="J563" s="9"/>
      <c r="K563" s="9"/>
      <c r="L563" s="9"/>
      <c r="M563" s="9"/>
    </row>
    <row r="564">
      <c r="B564" s="9"/>
      <c r="C564" s="9"/>
      <c r="D564" s="9"/>
      <c r="E564" s="9"/>
      <c r="F564" s="9"/>
      <c r="G564" s="9"/>
      <c r="H564" s="9"/>
      <c r="I564" s="9"/>
      <c r="J564" s="9"/>
      <c r="K564" s="9"/>
      <c r="L564" s="9"/>
      <c r="M564" s="9"/>
    </row>
    <row r="565">
      <c r="B565" s="9"/>
      <c r="C565" s="9"/>
      <c r="D565" s="9"/>
      <c r="E565" s="9"/>
      <c r="F565" s="9"/>
      <c r="G565" s="9"/>
      <c r="H565" s="9"/>
      <c r="I565" s="9"/>
      <c r="J565" s="9"/>
      <c r="K565" s="9"/>
      <c r="L565" s="9"/>
      <c r="M565" s="9"/>
    </row>
    <row r="566">
      <c r="B566" s="9"/>
      <c r="C566" s="9"/>
      <c r="D566" s="9"/>
      <c r="E566" s="9"/>
      <c r="F566" s="9"/>
      <c r="G566" s="9"/>
      <c r="H566" s="9"/>
      <c r="I566" s="9"/>
      <c r="J566" s="9"/>
      <c r="K566" s="9"/>
      <c r="L566" s="9"/>
      <c r="M566" s="9"/>
    </row>
    <row r="567">
      <c r="B567" s="9"/>
      <c r="C567" s="9"/>
      <c r="D567" s="9"/>
      <c r="E567" s="9"/>
      <c r="F567" s="9"/>
      <c r="G567" s="9"/>
      <c r="H567" s="9"/>
      <c r="I567" s="9"/>
      <c r="J567" s="9"/>
      <c r="K567" s="9"/>
      <c r="L567" s="9"/>
      <c r="M567" s="9"/>
    </row>
    <row r="568">
      <c r="B568" s="9"/>
      <c r="C568" s="9"/>
      <c r="D568" s="9"/>
      <c r="E568" s="9"/>
      <c r="F568" s="9"/>
      <c r="G568" s="9"/>
      <c r="H568" s="9"/>
      <c r="I568" s="9"/>
      <c r="J568" s="9"/>
      <c r="K568" s="9"/>
      <c r="L568" s="9"/>
      <c r="M568" s="9"/>
    </row>
    <row r="569">
      <c r="B569" s="9"/>
      <c r="C569" s="9"/>
      <c r="D569" s="9"/>
      <c r="E569" s="9"/>
      <c r="F569" s="9"/>
      <c r="G569" s="9"/>
      <c r="H569" s="9"/>
      <c r="I569" s="9"/>
      <c r="J569" s="9"/>
      <c r="K569" s="9"/>
      <c r="L569" s="9"/>
      <c r="M569" s="9"/>
    </row>
    <row r="570">
      <c r="B570" s="9"/>
      <c r="C570" s="9"/>
      <c r="D570" s="9"/>
      <c r="E570" s="9"/>
      <c r="F570" s="9"/>
      <c r="G570" s="9"/>
      <c r="H570" s="9"/>
      <c r="I570" s="9"/>
      <c r="J570" s="9"/>
      <c r="K570" s="9"/>
      <c r="L570" s="9"/>
      <c r="M570" s="9"/>
    </row>
    <row r="571">
      <c r="B571" s="9"/>
      <c r="C571" s="9"/>
      <c r="D571" s="9"/>
      <c r="E571" s="9"/>
      <c r="F571" s="9"/>
      <c r="G571" s="9"/>
      <c r="H571" s="9"/>
      <c r="I571" s="9"/>
      <c r="J571" s="9"/>
      <c r="K571" s="9"/>
      <c r="L571" s="9"/>
      <c r="M571" s="9"/>
    </row>
    <row r="572">
      <c r="B572" s="9"/>
      <c r="C572" s="9"/>
      <c r="D572" s="9"/>
      <c r="E572" s="9"/>
      <c r="F572" s="9"/>
      <c r="G572" s="9"/>
      <c r="H572" s="9"/>
      <c r="I572" s="9"/>
      <c r="J572" s="9"/>
      <c r="K572" s="9"/>
      <c r="L572" s="9"/>
      <c r="M572" s="9"/>
    </row>
    <row r="573">
      <c r="B573" s="9"/>
      <c r="C573" s="9"/>
      <c r="D573" s="9"/>
      <c r="E573" s="9"/>
      <c r="F573" s="9"/>
      <c r="G573" s="9"/>
      <c r="H573" s="9"/>
      <c r="I573" s="9"/>
      <c r="J573" s="9"/>
      <c r="K573" s="9"/>
      <c r="L573" s="9"/>
      <c r="M573" s="9"/>
    </row>
    <row r="574">
      <c r="B574" s="9"/>
      <c r="C574" s="9"/>
      <c r="D574" s="9"/>
      <c r="E574" s="9"/>
      <c r="F574" s="9"/>
      <c r="G574" s="9"/>
      <c r="H574" s="9"/>
      <c r="I574" s="9"/>
      <c r="J574" s="9"/>
      <c r="K574" s="9"/>
      <c r="L574" s="9"/>
      <c r="M574" s="9"/>
    </row>
    <row r="575">
      <c r="B575" s="9"/>
      <c r="C575" s="9"/>
      <c r="D575" s="9"/>
      <c r="E575" s="9"/>
      <c r="F575" s="9"/>
      <c r="G575" s="9"/>
      <c r="H575" s="9"/>
      <c r="I575" s="9"/>
      <c r="J575" s="9"/>
      <c r="K575" s="9"/>
      <c r="L575" s="9"/>
      <c r="M575" s="9"/>
    </row>
    <row r="576">
      <c r="B576" s="9"/>
      <c r="C576" s="9"/>
      <c r="D576" s="9"/>
      <c r="E576" s="9"/>
      <c r="F576" s="9"/>
      <c r="G576" s="9"/>
      <c r="H576" s="9"/>
      <c r="I576" s="9"/>
      <c r="J576" s="9"/>
      <c r="K576" s="9"/>
      <c r="L576" s="9"/>
      <c r="M576" s="9"/>
    </row>
    <row r="577">
      <c r="B577" s="9"/>
      <c r="C577" s="9"/>
      <c r="D577" s="9"/>
      <c r="E577" s="9"/>
      <c r="F577" s="9"/>
      <c r="G577" s="9"/>
      <c r="H577" s="9"/>
      <c r="I577" s="9"/>
      <c r="J577" s="9"/>
      <c r="K577" s="9"/>
      <c r="L577" s="9"/>
      <c r="M577" s="9"/>
    </row>
    <row r="578">
      <c r="B578" s="9"/>
      <c r="C578" s="9"/>
      <c r="D578" s="9"/>
      <c r="E578" s="9"/>
      <c r="F578" s="9"/>
      <c r="G578" s="9"/>
      <c r="H578" s="9"/>
      <c r="I578" s="9"/>
      <c r="J578" s="9"/>
      <c r="K578" s="9"/>
      <c r="L578" s="9"/>
      <c r="M578" s="9"/>
    </row>
    <row r="579">
      <c r="B579" s="9"/>
      <c r="C579" s="9"/>
      <c r="D579" s="9"/>
      <c r="E579" s="9"/>
      <c r="F579" s="9"/>
      <c r="G579" s="9"/>
      <c r="H579" s="9"/>
      <c r="I579" s="9"/>
      <c r="J579" s="9"/>
      <c r="K579" s="9"/>
      <c r="L579" s="9"/>
      <c r="M579" s="9"/>
    </row>
    <row r="580">
      <c r="B580" s="9"/>
      <c r="C580" s="9"/>
      <c r="D580" s="9"/>
      <c r="E580" s="9"/>
      <c r="F580" s="9"/>
      <c r="G580" s="9"/>
      <c r="H580" s="9"/>
      <c r="I580" s="9"/>
      <c r="J580" s="9"/>
      <c r="K580" s="9"/>
      <c r="L580" s="9"/>
      <c r="M580" s="9"/>
    </row>
    <row r="581">
      <c r="B581" s="9"/>
      <c r="C581" s="9"/>
      <c r="D581" s="9"/>
      <c r="E581" s="9"/>
      <c r="F581" s="9"/>
      <c r="G581" s="9"/>
      <c r="H581" s="9"/>
      <c r="I581" s="9"/>
      <c r="J581" s="9"/>
      <c r="K581" s="9"/>
      <c r="L581" s="9"/>
      <c r="M581" s="9"/>
    </row>
    <row r="582">
      <c r="B582" s="9"/>
      <c r="C582" s="9"/>
      <c r="D582" s="9"/>
      <c r="E582" s="9"/>
      <c r="F582" s="9"/>
      <c r="G582" s="9"/>
      <c r="H582" s="9"/>
      <c r="I582" s="9"/>
      <c r="J582" s="9"/>
      <c r="K582" s="9"/>
      <c r="L582" s="9"/>
      <c r="M582" s="9"/>
    </row>
    <row r="583">
      <c r="B583" s="9"/>
      <c r="C583" s="9"/>
      <c r="D583" s="9"/>
      <c r="E583" s="9"/>
      <c r="F583" s="9"/>
      <c r="G583" s="9"/>
      <c r="H583" s="9"/>
      <c r="I583" s="9"/>
      <c r="J583" s="9"/>
      <c r="K583" s="9"/>
      <c r="L583" s="9"/>
      <c r="M583" s="9"/>
    </row>
    <row r="584">
      <c r="B584" s="9"/>
      <c r="C584" s="9"/>
      <c r="D584" s="9"/>
      <c r="E584" s="9"/>
      <c r="F584" s="9"/>
      <c r="G584" s="9"/>
      <c r="H584" s="9"/>
      <c r="I584" s="9"/>
      <c r="J584" s="9"/>
      <c r="K584" s="9"/>
      <c r="L584" s="9"/>
      <c r="M584" s="9"/>
    </row>
    <row r="585">
      <c r="B585" s="9"/>
      <c r="C585" s="9"/>
      <c r="D585" s="9"/>
      <c r="E585" s="9"/>
      <c r="F585" s="9"/>
      <c r="G585" s="9"/>
      <c r="H585" s="9"/>
      <c r="I585" s="9"/>
      <c r="J585" s="9"/>
      <c r="K585" s="9"/>
      <c r="L585" s="9"/>
      <c r="M585" s="9"/>
    </row>
    <row r="586">
      <c r="B586" s="9"/>
      <c r="C586" s="9"/>
      <c r="D586" s="9"/>
      <c r="E586" s="9"/>
      <c r="F586" s="9"/>
      <c r="G586" s="9"/>
      <c r="H586" s="9"/>
      <c r="I586" s="9"/>
      <c r="J586" s="9"/>
      <c r="K586" s="9"/>
      <c r="L586" s="9"/>
      <c r="M586" s="9"/>
    </row>
    <row r="587">
      <c r="B587" s="9"/>
      <c r="C587" s="9"/>
      <c r="D587" s="9"/>
      <c r="E587" s="9"/>
      <c r="F587" s="9"/>
      <c r="G587" s="9"/>
      <c r="H587" s="9"/>
      <c r="I587" s="9"/>
      <c r="J587" s="9"/>
      <c r="K587" s="9"/>
      <c r="L587" s="9"/>
      <c r="M587" s="9"/>
    </row>
    <row r="588">
      <c r="B588" s="9"/>
      <c r="C588" s="9"/>
      <c r="D588" s="9"/>
      <c r="E588" s="9"/>
      <c r="F588" s="9"/>
      <c r="G588" s="9"/>
      <c r="H588" s="9"/>
      <c r="I588" s="9"/>
      <c r="J588" s="9"/>
      <c r="K588" s="9"/>
      <c r="L588" s="9"/>
      <c r="M588" s="9"/>
    </row>
    <row r="589">
      <c r="B589" s="9"/>
      <c r="C589" s="9"/>
      <c r="D589" s="9"/>
      <c r="E589" s="9"/>
      <c r="F589" s="9"/>
      <c r="G589" s="9"/>
      <c r="H589" s="9"/>
      <c r="I589" s="9"/>
      <c r="J589" s="9"/>
      <c r="K589" s="9"/>
      <c r="L589" s="9"/>
      <c r="M589" s="9"/>
    </row>
    <row r="590">
      <c r="B590" s="9"/>
      <c r="C590" s="9"/>
      <c r="D590" s="9"/>
      <c r="E590" s="9"/>
      <c r="F590" s="9"/>
      <c r="G590" s="9"/>
      <c r="H590" s="9"/>
      <c r="I590" s="9"/>
      <c r="J590" s="9"/>
      <c r="K590" s="9"/>
      <c r="L590" s="9"/>
      <c r="M590" s="9"/>
    </row>
    <row r="591">
      <c r="B591" s="9"/>
      <c r="C591" s="9"/>
      <c r="D591" s="9"/>
      <c r="E591" s="9"/>
      <c r="F591" s="9"/>
      <c r="G591" s="9"/>
      <c r="H591" s="9"/>
      <c r="I591" s="9"/>
      <c r="J591" s="9"/>
      <c r="K591" s="9"/>
      <c r="L591" s="9"/>
      <c r="M591" s="9"/>
    </row>
    <row r="592">
      <c r="B592" s="9"/>
      <c r="C592" s="9"/>
      <c r="D592" s="9"/>
      <c r="E592" s="9"/>
      <c r="F592" s="9"/>
      <c r="G592" s="9"/>
      <c r="H592" s="9"/>
      <c r="I592" s="9"/>
      <c r="J592" s="9"/>
      <c r="K592" s="9"/>
      <c r="L592" s="9"/>
      <c r="M592" s="9"/>
    </row>
    <row r="593">
      <c r="B593" s="9"/>
      <c r="C593" s="9"/>
      <c r="D593" s="9"/>
      <c r="E593" s="9"/>
      <c r="F593" s="9"/>
      <c r="G593" s="9"/>
      <c r="H593" s="9"/>
      <c r="I593" s="9"/>
      <c r="J593" s="9"/>
      <c r="K593" s="9"/>
      <c r="L593" s="9"/>
      <c r="M593" s="9"/>
    </row>
    <row r="594">
      <c r="B594" s="9"/>
      <c r="C594" s="9"/>
      <c r="D594" s="9"/>
      <c r="E594" s="9"/>
      <c r="F594" s="9"/>
      <c r="G594" s="9"/>
      <c r="H594" s="9"/>
      <c r="I594" s="9"/>
      <c r="J594" s="9"/>
      <c r="K594" s="9"/>
      <c r="L594" s="9"/>
      <c r="M594" s="9"/>
    </row>
    <row r="595">
      <c r="B595" s="9"/>
      <c r="C595" s="9"/>
      <c r="D595" s="9"/>
      <c r="E595" s="9"/>
      <c r="F595" s="9"/>
      <c r="G595" s="9"/>
      <c r="H595" s="9"/>
      <c r="I595" s="9"/>
      <c r="J595" s="9"/>
      <c r="K595" s="9"/>
      <c r="L595" s="9"/>
      <c r="M595" s="9"/>
    </row>
    <row r="596">
      <c r="B596" s="9"/>
      <c r="C596" s="9"/>
      <c r="D596" s="9"/>
      <c r="E596" s="9"/>
      <c r="F596" s="9"/>
      <c r="G596" s="9"/>
      <c r="H596" s="9"/>
      <c r="I596" s="9"/>
      <c r="J596" s="9"/>
      <c r="K596" s="9"/>
      <c r="L596" s="9"/>
      <c r="M596" s="9"/>
    </row>
    <row r="597">
      <c r="B597" s="9"/>
      <c r="C597" s="9"/>
      <c r="D597" s="9"/>
      <c r="E597" s="9"/>
      <c r="F597" s="9"/>
      <c r="G597" s="9"/>
      <c r="H597" s="9"/>
      <c r="I597" s="9"/>
      <c r="J597" s="9"/>
      <c r="K597" s="9"/>
      <c r="L597" s="9"/>
      <c r="M597" s="9"/>
    </row>
    <row r="598">
      <c r="B598" s="9"/>
      <c r="C598" s="9"/>
      <c r="D598" s="9"/>
      <c r="E598" s="9"/>
      <c r="F598" s="9"/>
      <c r="G598" s="9"/>
      <c r="H598" s="9"/>
      <c r="I598" s="9"/>
      <c r="J598" s="9"/>
      <c r="K598" s="9"/>
      <c r="L598" s="9"/>
      <c r="M598" s="9"/>
    </row>
    <row r="599">
      <c r="B599" s="9"/>
      <c r="C599" s="9"/>
      <c r="D599" s="9"/>
      <c r="E599" s="9"/>
      <c r="F599" s="9"/>
      <c r="G599" s="9"/>
      <c r="H599" s="9"/>
      <c r="I599" s="9"/>
      <c r="J599" s="9"/>
      <c r="K599" s="9"/>
      <c r="L599" s="9"/>
      <c r="M599" s="9"/>
    </row>
    <row r="600">
      <c r="B600" s="9"/>
      <c r="C600" s="9"/>
      <c r="D600" s="9"/>
      <c r="E600" s="9"/>
      <c r="F600" s="9"/>
      <c r="G600" s="9"/>
      <c r="H600" s="9"/>
      <c r="I600" s="9"/>
      <c r="J600" s="9"/>
      <c r="K600" s="9"/>
      <c r="L600" s="9"/>
      <c r="M600" s="9"/>
    </row>
    <row r="601">
      <c r="B601" s="9"/>
      <c r="C601" s="9"/>
      <c r="D601" s="9"/>
      <c r="E601" s="9"/>
      <c r="F601" s="9"/>
      <c r="G601" s="9"/>
      <c r="H601" s="9"/>
      <c r="I601" s="9"/>
      <c r="J601" s="9"/>
      <c r="K601" s="9"/>
      <c r="L601" s="9"/>
      <c r="M601" s="9"/>
    </row>
    <row r="602">
      <c r="B602" s="9"/>
      <c r="C602" s="9"/>
      <c r="D602" s="9"/>
      <c r="E602" s="9"/>
      <c r="F602" s="9"/>
      <c r="G602" s="9"/>
      <c r="H602" s="9"/>
      <c r="I602" s="9"/>
      <c r="J602" s="9"/>
      <c r="K602" s="9"/>
      <c r="L602" s="9"/>
      <c r="M602" s="9"/>
    </row>
    <row r="603">
      <c r="B603" s="9"/>
      <c r="C603" s="9"/>
      <c r="D603" s="9"/>
      <c r="E603" s="9"/>
      <c r="F603" s="9"/>
      <c r="G603" s="9"/>
      <c r="H603" s="9"/>
      <c r="I603" s="9"/>
      <c r="J603" s="9"/>
      <c r="K603" s="9"/>
      <c r="L603" s="9"/>
      <c r="M603" s="9"/>
    </row>
    <row r="604">
      <c r="B604" s="9"/>
      <c r="C604" s="9"/>
      <c r="D604" s="9"/>
      <c r="E604" s="9"/>
      <c r="F604" s="9"/>
      <c r="G604" s="9"/>
      <c r="H604" s="9"/>
      <c r="I604" s="9"/>
      <c r="J604" s="9"/>
      <c r="K604" s="9"/>
      <c r="L604" s="9"/>
      <c r="M604" s="9"/>
    </row>
    <row r="605">
      <c r="B605" s="9"/>
      <c r="C605" s="9"/>
      <c r="D605" s="9"/>
      <c r="E605" s="9"/>
      <c r="F605" s="9"/>
      <c r="G605" s="9"/>
      <c r="H605" s="9"/>
      <c r="I605" s="9"/>
      <c r="J605" s="9"/>
      <c r="K605" s="9"/>
      <c r="L605" s="9"/>
      <c r="M605" s="9"/>
    </row>
    <row r="606">
      <c r="B606" s="9"/>
      <c r="C606" s="9"/>
      <c r="D606" s="9"/>
      <c r="E606" s="9"/>
      <c r="F606" s="9"/>
      <c r="G606" s="9"/>
      <c r="H606" s="9"/>
      <c r="I606" s="9"/>
      <c r="J606" s="9"/>
      <c r="K606" s="9"/>
      <c r="L606" s="9"/>
      <c r="M606" s="9"/>
    </row>
    <row r="607">
      <c r="B607" s="9"/>
      <c r="C607" s="9"/>
      <c r="D607" s="9"/>
      <c r="E607" s="9"/>
      <c r="F607" s="9"/>
      <c r="G607" s="9"/>
      <c r="H607" s="9"/>
      <c r="I607" s="9"/>
      <c r="J607" s="9"/>
      <c r="K607" s="9"/>
      <c r="L607" s="9"/>
      <c r="M607" s="9"/>
    </row>
    <row r="608">
      <c r="B608" s="9"/>
      <c r="C608" s="9"/>
      <c r="D608" s="9"/>
      <c r="E608" s="9"/>
      <c r="F608" s="9"/>
      <c r="G608" s="9"/>
      <c r="H608" s="9"/>
      <c r="I608" s="9"/>
      <c r="J608" s="9"/>
      <c r="K608" s="9"/>
      <c r="L608" s="9"/>
      <c r="M608" s="9"/>
    </row>
    <row r="609">
      <c r="B609" s="9"/>
      <c r="C609" s="9"/>
      <c r="D609" s="9"/>
      <c r="E609" s="9"/>
      <c r="F609" s="9"/>
      <c r="G609" s="9"/>
      <c r="H609" s="9"/>
      <c r="I609" s="9"/>
      <c r="J609" s="9"/>
      <c r="K609" s="9"/>
      <c r="L609" s="9"/>
      <c r="M609" s="9"/>
    </row>
    <row r="610">
      <c r="B610" s="9"/>
      <c r="C610" s="9"/>
      <c r="D610" s="9"/>
      <c r="E610" s="9"/>
      <c r="F610" s="9"/>
      <c r="G610" s="9"/>
      <c r="H610" s="9"/>
      <c r="I610" s="9"/>
      <c r="J610" s="9"/>
      <c r="K610" s="9"/>
      <c r="L610" s="9"/>
      <c r="M610" s="9"/>
    </row>
    <row r="611">
      <c r="B611" s="9"/>
      <c r="C611" s="9"/>
      <c r="D611" s="9"/>
      <c r="E611" s="9"/>
      <c r="F611" s="9"/>
      <c r="G611" s="9"/>
      <c r="H611" s="9"/>
      <c r="I611" s="9"/>
      <c r="J611" s="9"/>
      <c r="K611" s="9"/>
      <c r="L611" s="9"/>
      <c r="M611" s="9"/>
    </row>
    <row r="612">
      <c r="B612" s="9"/>
      <c r="C612" s="9"/>
      <c r="D612" s="9"/>
      <c r="E612" s="9"/>
      <c r="F612" s="9"/>
      <c r="G612" s="9"/>
      <c r="H612" s="9"/>
      <c r="I612" s="9"/>
      <c r="J612" s="9"/>
      <c r="K612" s="9"/>
      <c r="L612" s="9"/>
      <c r="M612" s="9"/>
    </row>
    <row r="613">
      <c r="B613" s="9"/>
      <c r="C613" s="9"/>
      <c r="D613" s="9"/>
      <c r="E613" s="9"/>
      <c r="F613" s="9"/>
      <c r="G613" s="9"/>
      <c r="H613" s="9"/>
      <c r="I613" s="9"/>
      <c r="J613" s="9"/>
      <c r="K613" s="9"/>
      <c r="L613" s="9"/>
      <c r="M613" s="9"/>
    </row>
    <row r="614">
      <c r="B614" s="9"/>
      <c r="C614" s="9"/>
      <c r="D614" s="9"/>
      <c r="E614" s="9"/>
      <c r="F614" s="9"/>
      <c r="G614" s="9"/>
      <c r="H614" s="9"/>
      <c r="I614" s="9"/>
      <c r="J614" s="9"/>
      <c r="K614" s="9"/>
      <c r="L614" s="9"/>
      <c r="M614" s="9"/>
    </row>
    <row r="615">
      <c r="B615" s="9"/>
      <c r="C615" s="9"/>
      <c r="D615" s="9"/>
      <c r="E615" s="9"/>
      <c r="F615" s="9"/>
      <c r="G615" s="9"/>
      <c r="H615" s="9"/>
      <c r="I615" s="9"/>
      <c r="J615" s="9"/>
      <c r="K615" s="9"/>
      <c r="L615" s="9"/>
      <c r="M615" s="9"/>
    </row>
    <row r="616">
      <c r="B616" s="9"/>
      <c r="C616" s="9"/>
      <c r="D616" s="9"/>
      <c r="E616" s="9"/>
      <c r="F616" s="9"/>
      <c r="G616" s="9"/>
      <c r="H616" s="9"/>
      <c r="I616" s="9"/>
      <c r="J616" s="9"/>
      <c r="K616" s="9"/>
      <c r="L616" s="9"/>
      <c r="M616" s="9"/>
    </row>
    <row r="617">
      <c r="B617" s="9"/>
      <c r="C617" s="9"/>
      <c r="D617" s="9"/>
      <c r="E617" s="9"/>
      <c r="F617" s="9"/>
      <c r="G617" s="9"/>
      <c r="H617" s="9"/>
      <c r="I617" s="9"/>
      <c r="J617" s="9"/>
      <c r="K617" s="9"/>
      <c r="L617" s="9"/>
      <c r="M617" s="9"/>
    </row>
    <row r="618">
      <c r="B618" s="9"/>
      <c r="C618" s="9"/>
      <c r="D618" s="9"/>
      <c r="E618" s="9"/>
      <c r="F618" s="9"/>
      <c r="G618" s="9"/>
      <c r="H618" s="9"/>
      <c r="I618" s="9"/>
      <c r="J618" s="9"/>
      <c r="K618" s="9"/>
      <c r="L618" s="9"/>
      <c r="M618" s="9"/>
    </row>
    <row r="619">
      <c r="B619" s="9"/>
      <c r="C619" s="9"/>
      <c r="D619" s="9"/>
      <c r="E619" s="9"/>
      <c r="F619" s="9"/>
      <c r="G619" s="9"/>
      <c r="H619" s="9"/>
      <c r="I619" s="9"/>
      <c r="J619" s="9"/>
      <c r="K619" s="9"/>
      <c r="L619" s="9"/>
      <c r="M619" s="9"/>
    </row>
    <row r="620">
      <c r="B620" s="9"/>
      <c r="C620" s="9"/>
      <c r="D620" s="9"/>
      <c r="E620" s="9"/>
      <c r="F620" s="9"/>
      <c r="G620" s="9"/>
      <c r="H620" s="9"/>
      <c r="I620" s="9"/>
      <c r="J620" s="9"/>
      <c r="K620" s="9"/>
      <c r="L620" s="9"/>
      <c r="M620" s="9"/>
    </row>
    <row r="621">
      <c r="B621" s="9"/>
      <c r="C621" s="9"/>
      <c r="D621" s="9"/>
      <c r="E621" s="9"/>
      <c r="F621" s="9"/>
      <c r="G621" s="9"/>
      <c r="H621" s="9"/>
      <c r="I621" s="9"/>
      <c r="J621" s="9"/>
      <c r="K621" s="9"/>
      <c r="L621" s="9"/>
      <c r="M621" s="9"/>
    </row>
    <row r="622">
      <c r="B622" s="9"/>
      <c r="C622" s="9"/>
      <c r="D622" s="9"/>
      <c r="E622" s="9"/>
      <c r="F622" s="9"/>
      <c r="G622" s="9"/>
      <c r="H622" s="9"/>
      <c r="I622" s="9"/>
      <c r="J622" s="9"/>
      <c r="K622" s="9"/>
      <c r="L622" s="9"/>
      <c r="M622" s="9"/>
    </row>
    <row r="623">
      <c r="B623" s="9"/>
      <c r="C623" s="9"/>
      <c r="D623" s="9"/>
      <c r="E623" s="9"/>
      <c r="F623" s="9"/>
      <c r="G623" s="9"/>
      <c r="H623" s="9"/>
      <c r="I623" s="9"/>
      <c r="J623" s="9"/>
      <c r="K623" s="9"/>
      <c r="L623" s="9"/>
      <c r="M623" s="9"/>
    </row>
    <row r="624">
      <c r="B624" s="9"/>
      <c r="C624" s="9"/>
      <c r="D624" s="9"/>
      <c r="E624" s="9"/>
      <c r="F624" s="9"/>
      <c r="G624" s="9"/>
      <c r="H624" s="9"/>
      <c r="I624" s="9"/>
      <c r="J624" s="9"/>
      <c r="K624" s="9"/>
      <c r="L624" s="9"/>
      <c r="M624" s="9"/>
    </row>
    <row r="625">
      <c r="B625" s="9"/>
      <c r="C625" s="9"/>
      <c r="D625" s="9"/>
      <c r="E625" s="9"/>
      <c r="F625" s="9"/>
      <c r="G625" s="9"/>
      <c r="H625" s="9"/>
      <c r="I625" s="9"/>
      <c r="J625" s="9"/>
      <c r="K625" s="9"/>
      <c r="L625" s="9"/>
      <c r="M625" s="9"/>
    </row>
    <row r="626">
      <c r="B626" s="9"/>
      <c r="C626" s="9"/>
      <c r="D626" s="9"/>
      <c r="E626" s="9"/>
      <c r="F626" s="9"/>
      <c r="G626" s="9"/>
      <c r="H626" s="9"/>
      <c r="I626" s="9"/>
      <c r="J626" s="9"/>
      <c r="K626" s="9"/>
      <c r="L626" s="9"/>
      <c r="M626" s="9"/>
    </row>
    <row r="627">
      <c r="B627" s="9"/>
      <c r="C627" s="9"/>
      <c r="D627" s="9"/>
      <c r="E627" s="9"/>
      <c r="F627" s="9"/>
      <c r="G627" s="9"/>
      <c r="H627" s="9"/>
      <c r="I627" s="9"/>
      <c r="J627" s="9"/>
      <c r="K627" s="9"/>
      <c r="L627" s="9"/>
      <c r="M627" s="9"/>
    </row>
    <row r="628">
      <c r="B628" s="9"/>
      <c r="C628" s="9"/>
      <c r="D628" s="9"/>
      <c r="E628" s="9"/>
      <c r="F628" s="9"/>
      <c r="G628" s="9"/>
      <c r="H628" s="9"/>
      <c r="I628" s="9"/>
      <c r="J628" s="9"/>
      <c r="K628" s="9"/>
      <c r="L628" s="9"/>
      <c r="M628" s="9"/>
    </row>
    <row r="629">
      <c r="B629" s="9"/>
      <c r="C629" s="9"/>
      <c r="D629" s="9"/>
      <c r="E629" s="9"/>
      <c r="F629" s="9"/>
      <c r="G629" s="9"/>
      <c r="H629" s="9"/>
      <c r="I629" s="9"/>
      <c r="J629" s="9"/>
      <c r="K629" s="9"/>
      <c r="L629" s="9"/>
      <c r="M629" s="9"/>
    </row>
    <row r="630">
      <c r="B630" s="9"/>
      <c r="C630" s="9"/>
      <c r="D630" s="9"/>
      <c r="E630" s="9"/>
      <c r="F630" s="9"/>
      <c r="G630" s="9"/>
      <c r="H630" s="9"/>
      <c r="I630" s="9"/>
      <c r="J630" s="9"/>
      <c r="K630" s="9"/>
      <c r="L630" s="9"/>
      <c r="M630" s="9"/>
    </row>
    <row r="631">
      <c r="B631" s="9"/>
      <c r="C631" s="9"/>
      <c r="D631" s="9"/>
      <c r="E631" s="9"/>
      <c r="F631" s="9"/>
      <c r="G631" s="9"/>
      <c r="H631" s="9"/>
      <c r="I631" s="9"/>
      <c r="J631" s="9"/>
      <c r="K631" s="9"/>
      <c r="L631" s="9"/>
      <c r="M631" s="9"/>
    </row>
    <row r="632">
      <c r="B632" s="9"/>
      <c r="C632" s="9"/>
      <c r="D632" s="9"/>
      <c r="E632" s="9"/>
      <c r="F632" s="9"/>
      <c r="G632" s="9"/>
      <c r="H632" s="9"/>
      <c r="I632" s="9"/>
      <c r="J632" s="9"/>
      <c r="K632" s="9"/>
      <c r="L632" s="9"/>
      <c r="M632" s="9"/>
    </row>
    <row r="633">
      <c r="B633" s="9"/>
      <c r="C633" s="9"/>
      <c r="D633" s="9"/>
      <c r="E633" s="9"/>
      <c r="F633" s="9"/>
      <c r="G633" s="9"/>
      <c r="H633" s="9"/>
      <c r="I633" s="9"/>
      <c r="J633" s="9"/>
      <c r="K633" s="9"/>
      <c r="L633" s="9"/>
      <c r="M633" s="9"/>
    </row>
    <row r="634">
      <c r="B634" s="9"/>
      <c r="C634" s="9"/>
      <c r="D634" s="9"/>
      <c r="E634" s="9"/>
      <c r="F634" s="9"/>
      <c r="G634" s="9"/>
      <c r="H634" s="9"/>
      <c r="I634" s="9"/>
      <c r="J634" s="9"/>
      <c r="K634" s="9"/>
      <c r="L634" s="9"/>
      <c r="M634" s="9"/>
    </row>
    <row r="635">
      <c r="B635" s="9"/>
      <c r="C635" s="9"/>
      <c r="D635" s="9"/>
      <c r="E635" s="9"/>
      <c r="F635" s="9"/>
      <c r="G635" s="9"/>
      <c r="H635" s="9"/>
      <c r="I635" s="9"/>
      <c r="J635" s="9"/>
      <c r="K635" s="9"/>
      <c r="L635" s="9"/>
      <c r="M635" s="9"/>
    </row>
    <row r="636">
      <c r="B636" s="9"/>
      <c r="C636" s="9"/>
      <c r="D636" s="9"/>
      <c r="E636" s="9"/>
      <c r="F636" s="9"/>
      <c r="G636" s="9"/>
      <c r="H636" s="9"/>
      <c r="I636" s="9"/>
      <c r="J636" s="9"/>
      <c r="K636" s="9"/>
      <c r="L636" s="9"/>
      <c r="M636" s="9"/>
    </row>
    <row r="637">
      <c r="B637" s="9"/>
      <c r="C637" s="9"/>
      <c r="D637" s="9"/>
      <c r="E637" s="9"/>
      <c r="F637" s="9"/>
      <c r="G637" s="9"/>
      <c r="H637" s="9"/>
      <c r="I637" s="9"/>
      <c r="J637" s="9"/>
      <c r="K637" s="9"/>
      <c r="L637" s="9"/>
      <c r="M637" s="9"/>
    </row>
    <row r="638">
      <c r="B638" s="9"/>
      <c r="C638" s="9"/>
      <c r="D638" s="9"/>
      <c r="E638" s="9"/>
      <c r="F638" s="9"/>
      <c r="G638" s="9"/>
      <c r="H638" s="9"/>
      <c r="I638" s="9"/>
      <c r="J638" s="9"/>
      <c r="K638" s="9"/>
      <c r="L638" s="9"/>
      <c r="M638" s="9"/>
    </row>
    <row r="639">
      <c r="B639" s="9"/>
      <c r="C639" s="9"/>
      <c r="D639" s="9"/>
      <c r="E639" s="9"/>
      <c r="F639" s="9"/>
      <c r="G639" s="9"/>
      <c r="H639" s="9"/>
      <c r="I639" s="9"/>
      <c r="J639" s="9"/>
      <c r="K639" s="9"/>
      <c r="L639" s="9"/>
      <c r="M639" s="9"/>
    </row>
    <row r="640">
      <c r="B640" s="9"/>
      <c r="C640" s="9"/>
      <c r="D640" s="9"/>
      <c r="E640" s="9"/>
      <c r="F640" s="9"/>
      <c r="G640" s="9"/>
      <c r="H640" s="9"/>
      <c r="I640" s="9"/>
      <c r="J640" s="9"/>
      <c r="K640" s="9"/>
      <c r="L640" s="9"/>
      <c r="M640" s="9"/>
    </row>
    <row r="641">
      <c r="B641" s="9"/>
      <c r="C641" s="9"/>
      <c r="D641" s="9"/>
      <c r="E641" s="9"/>
      <c r="F641" s="9"/>
      <c r="G641" s="9"/>
      <c r="H641" s="9"/>
      <c r="I641" s="9"/>
      <c r="J641" s="9"/>
      <c r="K641" s="9"/>
      <c r="L641" s="9"/>
      <c r="M641" s="9"/>
    </row>
    <row r="642">
      <c r="B642" s="9"/>
      <c r="C642" s="9"/>
      <c r="D642" s="9"/>
      <c r="E642" s="9"/>
      <c r="F642" s="9"/>
      <c r="G642" s="9"/>
      <c r="H642" s="9"/>
      <c r="I642" s="9"/>
      <c r="J642" s="9"/>
      <c r="K642" s="9"/>
      <c r="L642" s="9"/>
      <c r="M642" s="9"/>
    </row>
    <row r="643">
      <c r="B643" s="9"/>
      <c r="C643" s="9"/>
      <c r="D643" s="9"/>
      <c r="E643" s="9"/>
      <c r="F643" s="9"/>
      <c r="G643" s="9"/>
      <c r="H643" s="9"/>
      <c r="I643" s="9"/>
      <c r="J643" s="9"/>
      <c r="K643" s="9"/>
      <c r="L643" s="9"/>
      <c r="M643" s="9"/>
    </row>
    <row r="644">
      <c r="B644" s="9"/>
      <c r="C644" s="9"/>
      <c r="D644" s="9"/>
      <c r="E644" s="9"/>
      <c r="F644" s="9"/>
      <c r="G644" s="9"/>
      <c r="H644" s="9"/>
      <c r="I644" s="9"/>
      <c r="J644" s="9"/>
      <c r="K644" s="9"/>
      <c r="L644" s="9"/>
      <c r="M644" s="9"/>
    </row>
    <row r="645">
      <c r="B645" s="9"/>
      <c r="C645" s="9"/>
      <c r="D645" s="9"/>
      <c r="E645" s="9"/>
      <c r="F645" s="9"/>
      <c r="G645" s="9"/>
      <c r="H645" s="9"/>
      <c r="I645" s="9"/>
      <c r="J645" s="9"/>
      <c r="K645" s="9"/>
      <c r="L645" s="9"/>
      <c r="M645" s="9"/>
    </row>
    <row r="646">
      <c r="B646" s="9"/>
      <c r="C646" s="9"/>
      <c r="D646" s="9"/>
      <c r="E646" s="9"/>
      <c r="F646" s="9"/>
      <c r="G646" s="9"/>
      <c r="H646" s="9"/>
      <c r="I646" s="9"/>
      <c r="J646" s="9"/>
      <c r="K646" s="9"/>
      <c r="L646" s="9"/>
      <c r="M646" s="9"/>
    </row>
    <row r="647">
      <c r="B647" s="9"/>
      <c r="C647" s="9"/>
      <c r="D647" s="9"/>
      <c r="E647" s="9"/>
      <c r="F647" s="9"/>
      <c r="G647" s="9"/>
      <c r="H647" s="9"/>
      <c r="I647" s="9"/>
      <c r="J647" s="9"/>
      <c r="K647" s="9"/>
      <c r="L647" s="9"/>
      <c r="M647" s="9"/>
    </row>
    <row r="648">
      <c r="B648" s="9"/>
      <c r="C648" s="9"/>
      <c r="D648" s="9"/>
      <c r="E648" s="9"/>
      <c r="F648" s="9"/>
      <c r="G648" s="9"/>
      <c r="H648" s="9"/>
      <c r="I648" s="9"/>
      <c r="J648" s="9"/>
      <c r="K648" s="9"/>
      <c r="L648" s="9"/>
      <c r="M648" s="9"/>
    </row>
    <row r="649">
      <c r="B649" s="9"/>
      <c r="C649" s="9"/>
      <c r="D649" s="9"/>
      <c r="E649" s="9"/>
      <c r="F649" s="9"/>
      <c r="G649" s="9"/>
      <c r="H649" s="9"/>
      <c r="I649" s="9"/>
      <c r="J649" s="9"/>
      <c r="K649" s="9"/>
      <c r="L649" s="9"/>
      <c r="M649" s="9"/>
    </row>
    <row r="650">
      <c r="B650" s="9"/>
      <c r="C650" s="9"/>
      <c r="D650" s="9"/>
      <c r="E650" s="9"/>
      <c r="F650" s="9"/>
      <c r="G650" s="9"/>
      <c r="H650" s="9"/>
      <c r="I650" s="9"/>
      <c r="J650" s="9"/>
      <c r="K650" s="9"/>
      <c r="L650" s="9"/>
      <c r="M650" s="9"/>
    </row>
    <row r="651">
      <c r="B651" s="9"/>
      <c r="C651" s="9"/>
      <c r="D651" s="9"/>
      <c r="E651" s="9"/>
      <c r="F651" s="9"/>
      <c r="G651" s="9"/>
      <c r="H651" s="9"/>
      <c r="I651" s="9"/>
      <c r="J651" s="9"/>
      <c r="K651" s="9"/>
      <c r="L651" s="9"/>
      <c r="M651" s="9"/>
    </row>
    <row r="652">
      <c r="B652" s="9"/>
      <c r="C652" s="9"/>
      <c r="D652" s="9"/>
      <c r="E652" s="9"/>
      <c r="F652" s="9"/>
      <c r="G652" s="9"/>
      <c r="H652" s="9"/>
      <c r="I652" s="9"/>
      <c r="J652" s="9"/>
      <c r="K652" s="9"/>
      <c r="L652" s="9"/>
      <c r="M652" s="9"/>
    </row>
    <row r="653">
      <c r="B653" s="9"/>
      <c r="C653" s="9"/>
      <c r="D653" s="9"/>
      <c r="E653" s="9"/>
      <c r="F653" s="9"/>
      <c r="G653" s="9"/>
      <c r="H653" s="9"/>
      <c r="I653" s="9"/>
      <c r="J653" s="9"/>
      <c r="K653" s="9"/>
      <c r="L653" s="9"/>
      <c r="M653" s="9"/>
    </row>
    <row r="654">
      <c r="B654" s="9"/>
      <c r="C654" s="9"/>
      <c r="D654" s="9"/>
      <c r="E654" s="9"/>
      <c r="F654" s="9"/>
      <c r="G654" s="9"/>
      <c r="H654" s="9"/>
      <c r="I654" s="9"/>
      <c r="J654" s="9"/>
      <c r="K654" s="9"/>
      <c r="L654" s="9"/>
      <c r="M654" s="9"/>
    </row>
    <row r="655">
      <c r="B655" s="9"/>
      <c r="C655" s="9"/>
      <c r="D655" s="9"/>
      <c r="E655" s="9"/>
      <c r="F655" s="9"/>
      <c r="G655" s="9"/>
      <c r="H655" s="9"/>
      <c r="I655" s="9"/>
      <c r="J655" s="9"/>
      <c r="K655" s="9"/>
      <c r="L655" s="9"/>
      <c r="M655" s="9"/>
    </row>
    <row r="656">
      <c r="B656" s="9"/>
      <c r="C656" s="9"/>
      <c r="D656" s="9"/>
      <c r="E656" s="9"/>
      <c r="F656" s="9"/>
      <c r="G656" s="9"/>
      <c r="H656" s="9"/>
      <c r="I656" s="9"/>
      <c r="J656" s="9"/>
      <c r="K656" s="9"/>
      <c r="L656" s="9"/>
      <c r="M656" s="9"/>
    </row>
    <row r="657">
      <c r="B657" s="9"/>
      <c r="C657" s="9"/>
      <c r="D657" s="9"/>
      <c r="E657" s="9"/>
      <c r="F657" s="9"/>
      <c r="G657" s="9"/>
      <c r="H657" s="9"/>
      <c r="I657" s="9"/>
      <c r="J657" s="9"/>
      <c r="K657" s="9"/>
      <c r="L657" s="9"/>
      <c r="M657" s="9"/>
    </row>
    <row r="658">
      <c r="B658" s="9"/>
      <c r="C658" s="9"/>
      <c r="D658" s="9"/>
      <c r="E658" s="9"/>
      <c r="F658" s="9"/>
      <c r="G658" s="9"/>
      <c r="H658" s="9"/>
      <c r="I658" s="9"/>
      <c r="J658" s="9"/>
      <c r="K658" s="9"/>
      <c r="L658" s="9"/>
      <c r="M658" s="9"/>
    </row>
    <row r="659">
      <c r="B659" s="9"/>
      <c r="C659" s="9"/>
      <c r="D659" s="9"/>
      <c r="E659" s="9"/>
      <c r="F659" s="9"/>
      <c r="G659" s="9"/>
      <c r="H659" s="9"/>
      <c r="I659" s="9"/>
      <c r="J659" s="9"/>
      <c r="K659" s="9"/>
      <c r="L659" s="9"/>
      <c r="M659" s="9"/>
    </row>
    <row r="660">
      <c r="B660" s="9"/>
      <c r="C660" s="9"/>
      <c r="D660" s="9"/>
      <c r="E660" s="9"/>
      <c r="F660" s="9"/>
      <c r="G660" s="9"/>
      <c r="H660" s="9"/>
      <c r="I660" s="9"/>
      <c r="J660" s="9"/>
      <c r="K660" s="9"/>
      <c r="L660" s="9"/>
      <c r="M660" s="9"/>
    </row>
    <row r="661">
      <c r="B661" s="9"/>
      <c r="C661" s="9"/>
      <c r="D661" s="9"/>
      <c r="E661" s="9"/>
      <c r="F661" s="9"/>
      <c r="G661" s="9"/>
      <c r="H661" s="9"/>
      <c r="I661" s="9"/>
      <c r="J661" s="9"/>
      <c r="K661" s="9"/>
      <c r="L661" s="9"/>
      <c r="M661" s="9"/>
    </row>
    <row r="662">
      <c r="B662" s="9"/>
      <c r="C662" s="9"/>
      <c r="D662" s="9"/>
      <c r="E662" s="9"/>
      <c r="F662" s="9"/>
      <c r="G662" s="9"/>
      <c r="H662" s="9"/>
      <c r="I662" s="9"/>
      <c r="J662" s="9"/>
      <c r="K662" s="9"/>
      <c r="L662" s="9"/>
      <c r="M662" s="9"/>
    </row>
    <row r="663">
      <c r="B663" s="9"/>
      <c r="C663" s="9"/>
      <c r="D663" s="9"/>
      <c r="E663" s="9"/>
      <c r="F663" s="9"/>
      <c r="G663" s="9"/>
      <c r="H663" s="9"/>
      <c r="I663" s="9"/>
      <c r="J663" s="9"/>
      <c r="K663" s="9"/>
      <c r="L663" s="9"/>
      <c r="M663" s="9"/>
    </row>
    <row r="664">
      <c r="B664" s="9"/>
      <c r="C664" s="9"/>
      <c r="D664" s="9"/>
      <c r="E664" s="9"/>
      <c r="F664" s="9"/>
      <c r="G664" s="9"/>
      <c r="H664" s="9"/>
      <c r="I664" s="9"/>
      <c r="J664" s="9"/>
      <c r="K664" s="9"/>
      <c r="L664" s="9"/>
      <c r="M664" s="9"/>
    </row>
    <row r="665">
      <c r="B665" s="9"/>
      <c r="C665" s="9"/>
      <c r="D665" s="9"/>
      <c r="E665" s="9"/>
      <c r="F665" s="9"/>
      <c r="G665" s="9"/>
      <c r="H665" s="9"/>
      <c r="I665" s="9"/>
      <c r="J665" s="9"/>
      <c r="K665" s="9"/>
      <c r="L665" s="9"/>
      <c r="M665" s="9"/>
    </row>
    <row r="666">
      <c r="B666" s="9"/>
      <c r="C666" s="9"/>
      <c r="D666" s="9"/>
      <c r="E666" s="9"/>
      <c r="F666" s="9"/>
      <c r="G666" s="9"/>
      <c r="H666" s="9"/>
      <c r="I666" s="9"/>
      <c r="J666" s="9"/>
      <c r="K666" s="9"/>
      <c r="L666" s="9"/>
      <c r="M666" s="9"/>
    </row>
    <row r="667">
      <c r="B667" s="9"/>
      <c r="C667" s="9"/>
      <c r="D667" s="9"/>
      <c r="E667" s="9"/>
      <c r="F667" s="9"/>
      <c r="G667" s="9"/>
      <c r="H667" s="9"/>
      <c r="I667" s="9"/>
      <c r="J667" s="9"/>
      <c r="K667" s="9"/>
      <c r="L667" s="9"/>
      <c r="M667" s="9"/>
    </row>
    <row r="668">
      <c r="B668" s="9"/>
      <c r="C668" s="9"/>
      <c r="D668" s="9"/>
      <c r="E668" s="9"/>
      <c r="F668" s="9"/>
      <c r="G668" s="9"/>
      <c r="H668" s="9"/>
      <c r="I668" s="9"/>
      <c r="J668" s="9"/>
      <c r="K668" s="9"/>
      <c r="L668" s="9"/>
      <c r="M668" s="9"/>
    </row>
    <row r="669">
      <c r="B669" s="9"/>
      <c r="C669" s="9"/>
      <c r="D669" s="9"/>
      <c r="E669" s="9"/>
      <c r="F669" s="9"/>
      <c r="G669" s="9"/>
      <c r="H669" s="9"/>
      <c r="I669" s="9"/>
      <c r="J669" s="9"/>
      <c r="K669" s="9"/>
      <c r="L669" s="9"/>
      <c r="M669" s="9"/>
    </row>
    <row r="670">
      <c r="B670" s="9"/>
      <c r="C670" s="9"/>
      <c r="D670" s="9"/>
      <c r="E670" s="9"/>
      <c r="F670" s="9"/>
      <c r="G670" s="9"/>
      <c r="H670" s="9"/>
      <c r="I670" s="9"/>
      <c r="J670" s="9"/>
      <c r="K670" s="9"/>
      <c r="L670" s="9"/>
      <c r="M670" s="9"/>
    </row>
    <row r="671">
      <c r="B671" s="9"/>
      <c r="C671" s="9"/>
      <c r="D671" s="9"/>
      <c r="E671" s="9"/>
      <c r="F671" s="9"/>
      <c r="G671" s="9"/>
      <c r="H671" s="9"/>
      <c r="I671" s="9"/>
      <c r="J671" s="9"/>
      <c r="K671" s="9"/>
      <c r="L671" s="9"/>
      <c r="M671" s="9"/>
    </row>
    <row r="672">
      <c r="B672" s="9"/>
      <c r="C672" s="9"/>
      <c r="D672" s="9"/>
      <c r="E672" s="9"/>
      <c r="F672" s="9"/>
      <c r="G672" s="9"/>
      <c r="H672" s="9"/>
      <c r="I672" s="9"/>
      <c r="J672" s="9"/>
      <c r="K672" s="9"/>
      <c r="L672" s="9"/>
      <c r="M672" s="9"/>
    </row>
    <row r="673">
      <c r="B673" s="9"/>
      <c r="C673" s="9"/>
      <c r="D673" s="9"/>
      <c r="E673" s="9"/>
      <c r="F673" s="9"/>
      <c r="G673" s="9"/>
      <c r="H673" s="9"/>
      <c r="I673" s="9"/>
      <c r="J673" s="9"/>
      <c r="K673" s="9"/>
      <c r="L673" s="9"/>
      <c r="M673" s="9"/>
    </row>
    <row r="674">
      <c r="B674" s="9"/>
      <c r="C674" s="9"/>
      <c r="D674" s="9"/>
      <c r="E674" s="9"/>
      <c r="F674" s="9"/>
      <c r="G674" s="9"/>
      <c r="H674" s="9"/>
      <c r="I674" s="9"/>
      <c r="J674" s="9"/>
      <c r="K674" s="9"/>
      <c r="L674" s="9"/>
      <c r="M674" s="9"/>
    </row>
    <row r="675">
      <c r="B675" s="9"/>
      <c r="C675" s="9"/>
      <c r="D675" s="9"/>
      <c r="E675" s="9"/>
      <c r="F675" s="9"/>
      <c r="G675" s="9"/>
      <c r="H675" s="9"/>
      <c r="I675" s="9"/>
      <c r="J675" s="9"/>
      <c r="K675" s="9"/>
      <c r="L675" s="9"/>
      <c r="M675" s="9"/>
    </row>
    <row r="676">
      <c r="B676" s="9"/>
      <c r="C676" s="9"/>
      <c r="D676" s="9"/>
      <c r="E676" s="9"/>
      <c r="F676" s="9"/>
      <c r="G676" s="9"/>
      <c r="H676" s="9"/>
      <c r="I676" s="9"/>
      <c r="J676" s="9"/>
      <c r="K676" s="9"/>
      <c r="L676" s="9"/>
      <c r="M676" s="9"/>
    </row>
    <row r="677">
      <c r="B677" s="9"/>
      <c r="C677" s="9"/>
      <c r="D677" s="9"/>
      <c r="E677" s="9"/>
      <c r="F677" s="9"/>
      <c r="G677" s="9"/>
      <c r="H677" s="9"/>
      <c r="I677" s="9"/>
      <c r="J677" s="9"/>
      <c r="K677" s="9"/>
      <c r="L677" s="9"/>
      <c r="M677" s="9"/>
    </row>
    <row r="678">
      <c r="B678" s="9"/>
      <c r="C678" s="9"/>
      <c r="D678" s="9"/>
      <c r="E678" s="9"/>
      <c r="F678" s="9"/>
      <c r="G678" s="9"/>
      <c r="H678" s="9"/>
      <c r="I678" s="9"/>
      <c r="J678" s="9"/>
      <c r="K678" s="9"/>
      <c r="L678" s="9"/>
      <c r="M678" s="9"/>
    </row>
    <row r="679">
      <c r="B679" s="9"/>
      <c r="C679" s="9"/>
      <c r="D679" s="9"/>
      <c r="E679" s="9"/>
      <c r="F679" s="9"/>
      <c r="G679" s="9"/>
      <c r="H679" s="9"/>
      <c r="I679" s="9"/>
      <c r="J679" s="9"/>
      <c r="K679" s="9"/>
      <c r="L679" s="9"/>
      <c r="M679" s="9"/>
    </row>
    <row r="680">
      <c r="B680" s="9"/>
      <c r="C680" s="9"/>
      <c r="D680" s="9"/>
      <c r="E680" s="9"/>
      <c r="F680" s="9"/>
      <c r="G680" s="9"/>
      <c r="H680" s="9"/>
      <c r="I680" s="9"/>
      <c r="J680" s="9"/>
      <c r="K680" s="9"/>
      <c r="L680" s="9"/>
      <c r="M680" s="9"/>
    </row>
    <row r="681">
      <c r="B681" s="9"/>
      <c r="C681" s="9"/>
      <c r="D681" s="9"/>
      <c r="E681" s="9"/>
      <c r="F681" s="9"/>
      <c r="G681" s="9"/>
      <c r="H681" s="9"/>
      <c r="I681" s="9"/>
      <c r="J681" s="9"/>
      <c r="K681" s="9"/>
      <c r="L681" s="9"/>
      <c r="M681" s="9"/>
    </row>
    <row r="682">
      <c r="B682" s="9"/>
      <c r="C682" s="9"/>
      <c r="D682" s="9"/>
      <c r="E682" s="9"/>
      <c r="F682" s="9"/>
      <c r="G682" s="9"/>
      <c r="H682" s="9"/>
      <c r="I682" s="9"/>
      <c r="J682" s="9"/>
      <c r="K682" s="9"/>
      <c r="L682" s="9"/>
      <c r="M682" s="9"/>
    </row>
    <row r="683">
      <c r="B683" s="9"/>
      <c r="C683" s="9"/>
      <c r="D683" s="9"/>
      <c r="E683" s="9"/>
      <c r="F683" s="9"/>
      <c r="G683" s="9"/>
      <c r="H683" s="9"/>
      <c r="I683" s="9"/>
      <c r="J683" s="9"/>
      <c r="K683" s="9"/>
      <c r="L683" s="9"/>
      <c r="M683" s="9"/>
    </row>
    <row r="684">
      <c r="B684" s="9"/>
      <c r="C684" s="9"/>
      <c r="D684" s="9"/>
      <c r="E684" s="9"/>
      <c r="F684" s="9"/>
      <c r="G684" s="9"/>
      <c r="H684" s="9"/>
      <c r="I684" s="9"/>
      <c r="J684" s="9"/>
      <c r="K684" s="9"/>
      <c r="L684" s="9"/>
      <c r="M684" s="9"/>
    </row>
    <row r="685">
      <c r="B685" s="9"/>
      <c r="C685" s="9"/>
      <c r="D685" s="9"/>
      <c r="E685" s="9"/>
      <c r="F685" s="9"/>
      <c r="G685" s="9"/>
      <c r="H685" s="9"/>
      <c r="I685" s="9"/>
      <c r="J685" s="9"/>
      <c r="K685" s="9"/>
      <c r="L685" s="9"/>
      <c r="M685" s="9"/>
    </row>
    <row r="686">
      <c r="B686" s="9"/>
      <c r="C686" s="9"/>
      <c r="D686" s="9"/>
      <c r="E686" s="9"/>
      <c r="F686" s="9"/>
      <c r="G686" s="9"/>
      <c r="H686" s="9"/>
      <c r="I686" s="9"/>
      <c r="J686" s="9"/>
      <c r="K686" s="9"/>
      <c r="L686" s="9"/>
      <c r="M686" s="9"/>
    </row>
    <row r="687">
      <c r="B687" s="9"/>
      <c r="C687" s="9"/>
      <c r="D687" s="9"/>
      <c r="E687" s="9"/>
      <c r="F687" s="9"/>
      <c r="G687" s="9"/>
      <c r="H687" s="9"/>
      <c r="I687" s="9"/>
      <c r="J687" s="9"/>
      <c r="K687" s="9"/>
      <c r="L687" s="9"/>
      <c r="M687" s="9"/>
    </row>
    <row r="688">
      <c r="B688" s="9"/>
      <c r="C688" s="9"/>
      <c r="D688" s="9"/>
      <c r="E688" s="9"/>
      <c r="F688" s="9"/>
      <c r="G688" s="9"/>
      <c r="H688" s="9"/>
      <c r="I688" s="9"/>
      <c r="J688" s="9"/>
      <c r="K688" s="9"/>
      <c r="L688" s="9"/>
      <c r="M688" s="9"/>
    </row>
    <row r="689">
      <c r="B689" s="9"/>
      <c r="C689" s="9"/>
      <c r="D689" s="9"/>
      <c r="E689" s="9"/>
      <c r="F689" s="9"/>
      <c r="G689" s="9"/>
      <c r="H689" s="9"/>
      <c r="I689" s="9"/>
      <c r="J689" s="9"/>
      <c r="K689" s="9"/>
      <c r="L689" s="9"/>
      <c r="M689" s="9"/>
    </row>
    <row r="690">
      <c r="B690" s="9"/>
      <c r="C690" s="9"/>
      <c r="D690" s="9"/>
      <c r="E690" s="9"/>
      <c r="F690" s="9"/>
      <c r="G690" s="9"/>
      <c r="H690" s="9"/>
      <c r="I690" s="9"/>
      <c r="J690" s="9"/>
      <c r="K690" s="9"/>
      <c r="L690" s="9"/>
      <c r="M690" s="9"/>
    </row>
    <row r="691">
      <c r="B691" s="9"/>
      <c r="C691" s="9"/>
      <c r="D691" s="9"/>
      <c r="E691" s="9"/>
      <c r="F691" s="9"/>
      <c r="G691" s="9"/>
      <c r="H691" s="9"/>
      <c r="I691" s="9"/>
      <c r="J691" s="9"/>
      <c r="K691" s="9"/>
      <c r="L691" s="9"/>
      <c r="M691" s="9"/>
    </row>
    <row r="692">
      <c r="B692" s="9"/>
      <c r="C692" s="9"/>
      <c r="D692" s="9"/>
      <c r="E692" s="9"/>
      <c r="F692" s="9"/>
      <c r="G692" s="9"/>
      <c r="H692" s="9"/>
      <c r="I692" s="9"/>
      <c r="J692" s="9"/>
      <c r="K692" s="9"/>
      <c r="L692" s="9"/>
      <c r="M692" s="9"/>
    </row>
    <row r="693">
      <c r="B693" s="9"/>
      <c r="C693" s="9"/>
      <c r="D693" s="9"/>
      <c r="E693" s="9"/>
      <c r="F693" s="9"/>
      <c r="G693" s="9"/>
      <c r="H693" s="9"/>
      <c r="I693" s="9"/>
      <c r="J693" s="9"/>
      <c r="K693" s="9"/>
      <c r="L693" s="9"/>
      <c r="M693" s="9"/>
    </row>
    <row r="694">
      <c r="B694" s="9"/>
      <c r="C694" s="9"/>
      <c r="D694" s="9"/>
      <c r="E694" s="9"/>
      <c r="F694" s="9"/>
      <c r="G694" s="9"/>
      <c r="H694" s="9"/>
      <c r="I694" s="9"/>
      <c r="J694" s="9"/>
      <c r="K694" s="9"/>
      <c r="L694" s="9"/>
      <c r="M694" s="9"/>
    </row>
    <row r="695">
      <c r="B695" s="9"/>
      <c r="C695" s="9"/>
      <c r="D695" s="9"/>
      <c r="E695" s="9"/>
      <c r="F695" s="9"/>
      <c r="G695" s="9"/>
      <c r="H695" s="9"/>
      <c r="I695" s="9"/>
      <c r="J695" s="9"/>
      <c r="K695" s="9"/>
      <c r="L695" s="9"/>
      <c r="M695" s="9"/>
    </row>
    <row r="696">
      <c r="B696" s="9"/>
      <c r="C696" s="9"/>
      <c r="D696" s="9"/>
      <c r="E696" s="9"/>
      <c r="F696" s="9"/>
      <c r="G696" s="9"/>
      <c r="H696" s="9"/>
      <c r="I696" s="9"/>
      <c r="J696" s="9"/>
      <c r="K696" s="9"/>
      <c r="L696" s="9"/>
      <c r="M696" s="9"/>
    </row>
    <row r="697">
      <c r="B697" s="9"/>
      <c r="C697" s="9"/>
      <c r="D697" s="9"/>
      <c r="E697" s="9"/>
      <c r="F697" s="9"/>
      <c r="G697" s="9"/>
      <c r="H697" s="9"/>
      <c r="I697" s="9"/>
      <c r="J697" s="9"/>
      <c r="K697" s="9"/>
      <c r="L697" s="9"/>
      <c r="M697" s="9"/>
    </row>
    <row r="698">
      <c r="B698" s="9"/>
      <c r="C698" s="9"/>
      <c r="D698" s="9"/>
      <c r="E698" s="9"/>
      <c r="F698" s="9"/>
      <c r="G698" s="9"/>
      <c r="H698" s="9"/>
      <c r="I698" s="9"/>
      <c r="J698" s="9"/>
      <c r="K698" s="9"/>
      <c r="L698" s="9"/>
      <c r="M698" s="9"/>
    </row>
    <row r="699">
      <c r="B699" s="9"/>
      <c r="C699" s="9"/>
      <c r="D699" s="9"/>
      <c r="E699" s="9"/>
      <c r="F699" s="9"/>
      <c r="G699" s="9"/>
      <c r="H699" s="9"/>
      <c r="I699" s="9"/>
      <c r="J699" s="9"/>
      <c r="K699" s="9"/>
      <c r="L699" s="9"/>
      <c r="M699" s="9"/>
    </row>
    <row r="700">
      <c r="B700" s="9"/>
      <c r="C700" s="9"/>
      <c r="D700" s="9"/>
      <c r="E700" s="9"/>
      <c r="F700" s="9"/>
      <c r="G700" s="9"/>
      <c r="H700" s="9"/>
      <c r="I700" s="9"/>
      <c r="J700" s="9"/>
      <c r="K700" s="9"/>
      <c r="L700" s="9"/>
      <c r="M700" s="9"/>
    </row>
    <row r="701">
      <c r="B701" s="9"/>
      <c r="C701" s="9"/>
      <c r="D701" s="9"/>
      <c r="E701" s="9"/>
      <c r="F701" s="9"/>
      <c r="G701" s="9"/>
      <c r="H701" s="9"/>
      <c r="I701" s="9"/>
      <c r="J701" s="9"/>
      <c r="K701" s="9"/>
      <c r="L701" s="9"/>
      <c r="M701" s="9"/>
    </row>
    <row r="702">
      <c r="B702" s="9"/>
      <c r="C702" s="9"/>
      <c r="D702" s="9"/>
      <c r="E702" s="9"/>
      <c r="F702" s="9"/>
      <c r="G702" s="9"/>
      <c r="H702" s="9"/>
      <c r="I702" s="9"/>
      <c r="J702" s="9"/>
      <c r="K702" s="9"/>
      <c r="L702" s="9"/>
      <c r="M702" s="9"/>
    </row>
    <row r="703">
      <c r="B703" s="9"/>
      <c r="C703" s="9"/>
      <c r="D703" s="9"/>
      <c r="E703" s="9"/>
      <c r="F703" s="9"/>
      <c r="G703" s="9"/>
      <c r="H703" s="9"/>
      <c r="I703" s="9"/>
      <c r="J703" s="9"/>
      <c r="K703" s="9"/>
      <c r="L703" s="9"/>
      <c r="M703" s="9"/>
    </row>
    <row r="704">
      <c r="B704" s="9"/>
      <c r="C704" s="9"/>
      <c r="D704" s="9"/>
      <c r="E704" s="9"/>
      <c r="F704" s="9"/>
      <c r="G704" s="9"/>
      <c r="H704" s="9"/>
      <c r="I704" s="9"/>
      <c r="J704" s="9"/>
      <c r="K704" s="9"/>
      <c r="L704" s="9"/>
      <c r="M704" s="9"/>
    </row>
    <row r="705">
      <c r="B705" s="9"/>
      <c r="C705" s="9"/>
      <c r="D705" s="9"/>
      <c r="E705" s="9"/>
      <c r="F705" s="9"/>
      <c r="G705" s="9"/>
      <c r="H705" s="9"/>
      <c r="I705" s="9"/>
      <c r="J705" s="9"/>
      <c r="K705" s="9"/>
      <c r="L705" s="9"/>
      <c r="M705" s="9"/>
    </row>
    <row r="706">
      <c r="B706" s="9"/>
      <c r="C706" s="9"/>
      <c r="D706" s="9"/>
      <c r="E706" s="9"/>
      <c r="F706" s="9"/>
      <c r="G706" s="9"/>
      <c r="H706" s="9"/>
      <c r="I706" s="9"/>
      <c r="J706" s="9"/>
      <c r="K706" s="9"/>
      <c r="L706" s="9"/>
      <c r="M706" s="9"/>
    </row>
    <row r="707">
      <c r="B707" s="9"/>
      <c r="C707" s="9"/>
      <c r="D707" s="9"/>
      <c r="E707" s="9"/>
      <c r="F707" s="9"/>
      <c r="G707" s="9"/>
      <c r="H707" s="9"/>
      <c r="I707" s="9"/>
      <c r="J707" s="9"/>
      <c r="K707" s="9"/>
      <c r="L707" s="9"/>
      <c r="M707" s="9"/>
    </row>
    <row r="708">
      <c r="B708" s="9"/>
      <c r="C708" s="9"/>
      <c r="D708" s="9"/>
      <c r="E708" s="9"/>
      <c r="F708" s="9"/>
      <c r="G708" s="9"/>
      <c r="H708" s="9"/>
      <c r="I708" s="9"/>
      <c r="J708" s="9"/>
      <c r="K708" s="9"/>
      <c r="L708" s="9"/>
      <c r="M708" s="9"/>
    </row>
    <row r="709">
      <c r="B709" s="9"/>
      <c r="C709" s="9"/>
      <c r="D709" s="9"/>
      <c r="E709" s="9"/>
      <c r="F709" s="9"/>
      <c r="G709" s="9"/>
      <c r="H709" s="9"/>
      <c r="I709" s="9"/>
      <c r="J709" s="9"/>
      <c r="K709" s="9"/>
      <c r="L709" s="9"/>
      <c r="M709" s="9"/>
    </row>
    <row r="710">
      <c r="B710" s="9"/>
      <c r="C710" s="9"/>
      <c r="D710" s="9"/>
      <c r="E710" s="9"/>
      <c r="F710" s="9"/>
      <c r="G710" s="9"/>
      <c r="H710" s="9"/>
      <c r="I710" s="9"/>
      <c r="J710" s="9"/>
      <c r="K710" s="9"/>
      <c r="L710" s="9"/>
      <c r="M710" s="9"/>
    </row>
    <row r="711">
      <c r="B711" s="9"/>
      <c r="C711" s="9"/>
      <c r="D711" s="9"/>
      <c r="E711" s="9"/>
      <c r="F711" s="9"/>
      <c r="G711" s="9"/>
      <c r="H711" s="9"/>
      <c r="I711" s="9"/>
      <c r="J711" s="9"/>
      <c r="K711" s="9"/>
      <c r="L711" s="9"/>
      <c r="M711" s="9"/>
    </row>
    <row r="712">
      <c r="B712" s="9"/>
      <c r="C712" s="9"/>
      <c r="D712" s="9"/>
      <c r="E712" s="9"/>
      <c r="F712" s="9"/>
      <c r="G712" s="9"/>
      <c r="H712" s="9"/>
      <c r="I712" s="9"/>
      <c r="J712" s="9"/>
      <c r="K712" s="9"/>
      <c r="L712" s="9"/>
      <c r="M712" s="9"/>
    </row>
    <row r="713">
      <c r="B713" s="9"/>
      <c r="C713" s="9"/>
      <c r="D713" s="9"/>
      <c r="E713" s="9"/>
      <c r="F713" s="9"/>
      <c r="G713" s="9"/>
      <c r="H713" s="9"/>
      <c r="I713" s="9"/>
      <c r="J713" s="9"/>
      <c r="K713" s="9"/>
      <c r="L713" s="9"/>
      <c r="M713" s="9"/>
    </row>
    <row r="714">
      <c r="B714" s="9"/>
      <c r="C714" s="9"/>
      <c r="D714" s="9"/>
      <c r="E714" s="9"/>
      <c r="F714" s="9"/>
      <c r="G714" s="9"/>
      <c r="H714" s="9"/>
      <c r="I714" s="9"/>
      <c r="J714" s="9"/>
      <c r="K714" s="9"/>
      <c r="L714" s="9"/>
      <c r="M714" s="9"/>
    </row>
    <row r="715">
      <c r="B715" s="9"/>
      <c r="C715" s="9"/>
      <c r="D715" s="9"/>
      <c r="E715" s="9"/>
      <c r="F715" s="9"/>
      <c r="G715" s="9"/>
      <c r="H715" s="9"/>
      <c r="I715" s="9"/>
      <c r="J715" s="9"/>
      <c r="K715" s="9"/>
      <c r="L715" s="9"/>
      <c r="M715" s="9"/>
    </row>
    <row r="716">
      <c r="B716" s="9"/>
      <c r="C716" s="9"/>
      <c r="D716" s="9"/>
      <c r="E716" s="9"/>
      <c r="F716" s="9"/>
      <c r="G716" s="9"/>
      <c r="H716" s="9"/>
      <c r="I716" s="9"/>
      <c r="J716" s="9"/>
      <c r="K716" s="9"/>
      <c r="L716" s="9"/>
      <c r="M716" s="9"/>
    </row>
    <row r="717">
      <c r="B717" s="9"/>
      <c r="C717" s="9"/>
      <c r="D717" s="9"/>
      <c r="E717" s="9"/>
      <c r="F717" s="9"/>
      <c r="G717" s="9"/>
      <c r="H717" s="9"/>
      <c r="I717" s="9"/>
      <c r="J717" s="9"/>
      <c r="K717" s="9"/>
      <c r="L717" s="9"/>
      <c r="M717" s="9"/>
    </row>
    <row r="718">
      <c r="B718" s="9"/>
      <c r="C718" s="9"/>
      <c r="D718" s="9"/>
      <c r="E718" s="9"/>
      <c r="F718" s="9"/>
      <c r="G718" s="9"/>
      <c r="H718" s="9"/>
      <c r="I718" s="9"/>
      <c r="J718" s="9"/>
      <c r="K718" s="9"/>
      <c r="L718" s="9"/>
      <c r="M718" s="9"/>
    </row>
    <row r="719">
      <c r="B719" s="9"/>
      <c r="C719" s="9"/>
      <c r="D719" s="9"/>
      <c r="E719" s="9"/>
      <c r="F719" s="9"/>
      <c r="G719" s="9"/>
      <c r="H719" s="9"/>
      <c r="I719" s="9"/>
      <c r="J719" s="9"/>
      <c r="K719" s="9"/>
      <c r="L719" s="9"/>
      <c r="M719" s="9"/>
    </row>
    <row r="720">
      <c r="B720" s="9"/>
      <c r="C720" s="9"/>
      <c r="D720" s="9"/>
      <c r="E720" s="9"/>
      <c r="F720" s="9"/>
      <c r="G720" s="9"/>
      <c r="H720" s="9"/>
      <c r="I720" s="9"/>
      <c r="J720" s="9"/>
      <c r="K720" s="9"/>
      <c r="L720" s="9"/>
      <c r="M720" s="9"/>
    </row>
    <row r="721">
      <c r="B721" s="9"/>
      <c r="C721" s="9"/>
      <c r="D721" s="9"/>
      <c r="E721" s="9"/>
      <c r="F721" s="9"/>
      <c r="G721" s="9"/>
      <c r="H721" s="9"/>
      <c r="I721" s="9"/>
      <c r="J721" s="9"/>
      <c r="K721" s="9"/>
      <c r="L721" s="9"/>
      <c r="M721" s="9"/>
    </row>
    <row r="722">
      <c r="B722" s="9"/>
      <c r="C722" s="9"/>
      <c r="D722" s="9"/>
      <c r="E722" s="9"/>
      <c r="F722" s="9"/>
      <c r="G722" s="9"/>
      <c r="H722" s="9"/>
      <c r="I722" s="9"/>
      <c r="J722" s="9"/>
      <c r="K722" s="9"/>
      <c r="L722" s="9"/>
      <c r="M722" s="9"/>
    </row>
    <row r="723">
      <c r="B723" s="9"/>
      <c r="C723" s="9"/>
      <c r="D723" s="9"/>
      <c r="E723" s="9"/>
      <c r="F723" s="9"/>
      <c r="G723" s="9"/>
      <c r="H723" s="9"/>
      <c r="I723" s="9"/>
      <c r="J723" s="9"/>
      <c r="K723" s="9"/>
      <c r="L723" s="9"/>
      <c r="M723" s="9"/>
    </row>
    <row r="724">
      <c r="B724" s="9"/>
      <c r="C724" s="9"/>
      <c r="D724" s="9"/>
      <c r="E724" s="9"/>
      <c r="F724" s="9"/>
      <c r="G724" s="9"/>
      <c r="H724" s="9"/>
      <c r="I724" s="9"/>
      <c r="J724" s="9"/>
      <c r="K724" s="9"/>
      <c r="L724" s="9"/>
      <c r="M724" s="9"/>
    </row>
    <row r="725">
      <c r="B725" s="9"/>
      <c r="C725" s="9"/>
      <c r="D725" s="9"/>
      <c r="E725" s="9"/>
      <c r="F725" s="9"/>
      <c r="G725" s="9"/>
      <c r="H725" s="9"/>
      <c r="I725" s="9"/>
      <c r="J725" s="9"/>
      <c r="K725" s="9"/>
      <c r="L725" s="9"/>
      <c r="M725" s="9"/>
    </row>
    <row r="726">
      <c r="B726" s="9"/>
      <c r="C726" s="9"/>
      <c r="D726" s="9"/>
      <c r="E726" s="9"/>
      <c r="F726" s="9"/>
      <c r="G726" s="9"/>
      <c r="H726" s="9"/>
      <c r="I726" s="9"/>
      <c r="J726" s="9"/>
      <c r="K726" s="9"/>
      <c r="L726" s="9"/>
      <c r="M726" s="9"/>
    </row>
    <row r="727">
      <c r="B727" s="9"/>
      <c r="C727" s="9"/>
      <c r="D727" s="9"/>
      <c r="E727" s="9"/>
      <c r="F727" s="9"/>
      <c r="G727" s="9"/>
      <c r="H727" s="9"/>
      <c r="I727" s="9"/>
      <c r="J727" s="9"/>
      <c r="K727" s="9"/>
      <c r="L727" s="9"/>
      <c r="M727" s="9"/>
    </row>
    <row r="728">
      <c r="B728" s="9"/>
      <c r="C728" s="9"/>
      <c r="D728" s="9"/>
      <c r="E728" s="9"/>
      <c r="F728" s="9"/>
      <c r="G728" s="9"/>
      <c r="H728" s="9"/>
      <c r="I728" s="9"/>
      <c r="J728" s="9"/>
      <c r="K728" s="9"/>
      <c r="L728" s="9"/>
      <c r="M728" s="9"/>
    </row>
    <row r="729">
      <c r="B729" s="9"/>
      <c r="C729" s="9"/>
      <c r="D729" s="9"/>
      <c r="E729" s="9"/>
      <c r="F729" s="9"/>
      <c r="G729" s="9"/>
      <c r="H729" s="9"/>
      <c r="I729" s="9"/>
      <c r="J729" s="9"/>
      <c r="K729" s="9"/>
      <c r="L729" s="9"/>
      <c r="M729" s="9"/>
    </row>
    <row r="730">
      <c r="B730" s="9"/>
      <c r="C730" s="9"/>
      <c r="D730" s="9"/>
      <c r="E730" s="9"/>
      <c r="F730" s="9"/>
      <c r="G730" s="9"/>
      <c r="H730" s="9"/>
      <c r="I730" s="9"/>
      <c r="J730" s="9"/>
      <c r="K730" s="9"/>
      <c r="L730" s="9"/>
      <c r="M730" s="9"/>
    </row>
    <row r="731">
      <c r="B731" s="9"/>
      <c r="C731" s="9"/>
      <c r="D731" s="9"/>
      <c r="E731" s="9"/>
      <c r="F731" s="9"/>
      <c r="G731" s="9"/>
      <c r="H731" s="9"/>
      <c r="I731" s="9"/>
      <c r="J731" s="9"/>
      <c r="K731" s="9"/>
      <c r="L731" s="9"/>
      <c r="M731" s="9"/>
    </row>
    <row r="732">
      <c r="B732" s="9"/>
      <c r="C732" s="9"/>
      <c r="D732" s="9"/>
      <c r="E732" s="9"/>
      <c r="F732" s="9"/>
      <c r="G732" s="9"/>
      <c r="H732" s="9"/>
      <c r="I732" s="9"/>
      <c r="J732" s="9"/>
      <c r="K732" s="9"/>
      <c r="L732" s="9"/>
      <c r="M732" s="9"/>
    </row>
    <row r="733">
      <c r="B733" s="9"/>
      <c r="C733" s="9"/>
      <c r="D733" s="9"/>
      <c r="E733" s="9"/>
      <c r="F733" s="9"/>
      <c r="G733" s="9"/>
      <c r="H733" s="9"/>
      <c r="I733" s="9"/>
      <c r="J733" s="9"/>
      <c r="K733" s="9"/>
      <c r="L733" s="9"/>
      <c r="M733" s="9"/>
    </row>
    <row r="734">
      <c r="B734" s="9"/>
      <c r="C734" s="9"/>
      <c r="D734" s="9"/>
      <c r="E734" s="9"/>
      <c r="F734" s="9"/>
      <c r="G734" s="9"/>
      <c r="H734" s="9"/>
      <c r="I734" s="9"/>
      <c r="J734" s="9"/>
      <c r="K734" s="9"/>
      <c r="L734" s="9"/>
      <c r="M734" s="9"/>
    </row>
    <row r="735">
      <c r="B735" s="9"/>
      <c r="C735" s="9"/>
      <c r="D735" s="9"/>
      <c r="E735" s="9"/>
      <c r="F735" s="9"/>
      <c r="G735" s="9"/>
      <c r="H735" s="9"/>
      <c r="I735" s="9"/>
      <c r="J735" s="9"/>
      <c r="K735" s="9"/>
      <c r="L735" s="9"/>
      <c r="M735" s="9"/>
    </row>
    <row r="736">
      <c r="B736" s="9"/>
      <c r="C736" s="9"/>
      <c r="D736" s="9"/>
      <c r="E736" s="9"/>
      <c r="F736" s="9"/>
      <c r="G736" s="9"/>
      <c r="H736" s="9"/>
      <c r="I736" s="9"/>
      <c r="J736" s="9"/>
      <c r="K736" s="9"/>
      <c r="L736" s="9"/>
      <c r="M736" s="9"/>
    </row>
    <row r="737">
      <c r="B737" s="9"/>
      <c r="C737" s="9"/>
      <c r="D737" s="9"/>
      <c r="E737" s="9"/>
      <c r="F737" s="9"/>
      <c r="G737" s="9"/>
      <c r="H737" s="9"/>
      <c r="I737" s="9"/>
      <c r="J737" s="9"/>
      <c r="K737" s="9"/>
      <c r="L737" s="9"/>
      <c r="M737" s="9"/>
    </row>
    <row r="738">
      <c r="B738" s="9"/>
      <c r="C738" s="9"/>
      <c r="D738" s="9"/>
      <c r="E738" s="9"/>
      <c r="F738" s="9"/>
      <c r="G738" s="9"/>
      <c r="H738" s="9"/>
      <c r="I738" s="9"/>
      <c r="J738" s="9"/>
      <c r="K738" s="9"/>
      <c r="L738" s="9"/>
      <c r="M738" s="9"/>
    </row>
    <row r="739">
      <c r="B739" s="9"/>
      <c r="C739" s="9"/>
      <c r="D739" s="9"/>
      <c r="E739" s="9"/>
      <c r="F739" s="9"/>
      <c r="G739" s="9"/>
      <c r="H739" s="9"/>
      <c r="I739" s="9"/>
      <c r="J739" s="9"/>
      <c r="K739" s="9"/>
      <c r="L739" s="9"/>
      <c r="M739" s="9"/>
    </row>
    <row r="740">
      <c r="B740" s="9"/>
      <c r="C740" s="9"/>
      <c r="D740" s="9"/>
      <c r="E740" s="9"/>
      <c r="F740" s="9"/>
      <c r="G740" s="9"/>
      <c r="H740" s="9"/>
      <c r="I740" s="9"/>
      <c r="J740" s="9"/>
      <c r="K740" s="9"/>
      <c r="L740" s="9"/>
      <c r="M740" s="9"/>
    </row>
    <row r="741">
      <c r="B741" s="9"/>
      <c r="C741" s="9"/>
      <c r="D741" s="9"/>
      <c r="E741" s="9"/>
      <c r="F741" s="9"/>
      <c r="G741" s="9"/>
      <c r="H741" s="9"/>
      <c r="I741" s="9"/>
      <c r="J741" s="9"/>
      <c r="K741" s="9"/>
      <c r="L741" s="9"/>
      <c r="M741" s="9"/>
    </row>
    <row r="742">
      <c r="B742" s="9"/>
      <c r="C742" s="9"/>
      <c r="D742" s="9"/>
      <c r="E742" s="9"/>
      <c r="F742" s="9"/>
      <c r="G742" s="9"/>
      <c r="H742" s="9"/>
      <c r="I742" s="9"/>
      <c r="J742" s="9"/>
      <c r="K742" s="9"/>
      <c r="L742" s="9"/>
      <c r="M742" s="9"/>
    </row>
    <row r="743">
      <c r="B743" s="9"/>
      <c r="C743" s="9"/>
      <c r="D743" s="9"/>
      <c r="E743" s="9"/>
      <c r="F743" s="9"/>
      <c r="G743" s="9"/>
      <c r="H743" s="9"/>
      <c r="I743" s="9"/>
      <c r="J743" s="9"/>
      <c r="K743" s="9"/>
      <c r="L743" s="9"/>
      <c r="M743" s="9"/>
    </row>
    <row r="744">
      <c r="B744" s="9"/>
      <c r="C744" s="9"/>
      <c r="D744" s="9"/>
      <c r="E744" s="9"/>
      <c r="F744" s="9"/>
      <c r="G744" s="9"/>
      <c r="H744" s="9"/>
      <c r="I744" s="9"/>
      <c r="J744" s="9"/>
      <c r="K744" s="9"/>
      <c r="L744" s="9"/>
      <c r="M744" s="9"/>
    </row>
    <row r="745">
      <c r="B745" s="9"/>
      <c r="C745" s="9"/>
      <c r="D745" s="9"/>
      <c r="E745" s="9"/>
      <c r="F745" s="9"/>
      <c r="G745" s="9"/>
      <c r="H745" s="9"/>
      <c r="I745" s="9"/>
      <c r="J745" s="9"/>
      <c r="K745" s="9"/>
      <c r="L745" s="9"/>
      <c r="M745" s="9"/>
    </row>
    <row r="746">
      <c r="B746" s="9"/>
      <c r="C746" s="9"/>
      <c r="D746" s="9"/>
      <c r="E746" s="9"/>
      <c r="F746" s="9"/>
      <c r="G746" s="9"/>
      <c r="H746" s="9"/>
      <c r="I746" s="9"/>
      <c r="J746" s="9"/>
      <c r="K746" s="9"/>
      <c r="L746" s="9"/>
      <c r="M746" s="9"/>
    </row>
    <row r="747">
      <c r="B747" s="9"/>
      <c r="C747" s="9"/>
      <c r="D747" s="9"/>
      <c r="E747" s="9"/>
      <c r="F747" s="9"/>
      <c r="G747" s="9"/>
      <c r="H747" s="9"/>
      <c r="I747" s="9"/>
      <c r="J747" s="9"/>
      <c r="K747" s="9"/>
      <c r="L747" s="9"/>
      <c r="M747" s="9"/>
    </row>
    <row r="748">
      <c r="B748" s="9"/>
      <c r="C748" s="9"/>
      <c r="D748" s="9"/>
      <c r="E748" s="9"/>
      <c r="F748" s="9"/>
      <c r="G748" s="9"/>
      <c r="H748" s="9"/>
      <c r="I748" s="9"/>
      <c r="J748" s="9"/>
      <c r="K748" s="9"/>
      <c r="L748" s="9"/>
      <c r="M748" s="9"/>
    </row>
    <row r="749">
      <c r="B749" s="9"/>
      <c r="C749" s="9"/>
      <c r="D749" s="9"/>
      <c r="E749" s="9"/>
      <c r="F749" s="9"/>
      <c r="G749" s="9"/>
      <c r="H749" s="9"/>
      <c r="I749" s="9"/>
      <c r="J749" s="9"/>
      <c r="K749" s="9"/>
      <c r="L749" s="9"/>
      <c r="M749" s="9"/>
    </row>
    <row r="750">
      <c r="B750" s="9"/>
      <c r="C750" s="9"/>
      <c r="D750" s="9"/>
      <c r="E750" s="9"/>
      <c r="F750" s="9"/>
      <c r="G750" s="9"/>
      <c r="H750" s="9"/>
      <c r="I750" s="9"/>
      <c r="J750" s="9"/>
      <c r="K750" s="9"/>
      <c r="L750" s="9"/>
      <c r="M750" s="9"/>
    </row>
    <row r="751">
      <c r="B751" s="9"/>
      <c r="C751" s="9"/>
      <c r="D751" s="9"/>
      <c r="E751" s="9"/>
      <c r="F751" s="9"/>
      <c r="G751" s="9"/>
      <c r="H751" s="9"/>
      <c r="I751" s="9"/>
      <c r="J751" s="9"/>
      <c r="K751" s="9"/>
      <c r="L751" s="9"/>
      <c r="M751" s="9"/>
    </row>
    <row r="752">
      <c r="B752" s="9"/>
      <c r="C752" s="9"/>
      <c r="D752" s="9"/>
      <c r="E752" s="9"/>
      <c r="F752" s="9"/>
      <c r="G752" s="9"/>
      <c r="H752" s="9"/>
      <c r="I752" s="9"/>
      <c r="J752" s="9"/>
      <c r="K752" s="9"/>
      <c r="L752" s="9"/>
      <c r="M752" s="9"/>
    </row>
    <row r="753">
      <c r="B753" s="9"/>
      <c r="C753" s="9"/>
      <c r="D753" s="9"/>
      <c r="E753" s="9"/>
      <c r="F753" s="9"/>
      <c r="G753" s="9"/>
      <c r="H753" s="9"/>
      <c r="I753" s="9"/>
      <c r="J753" s="9"/>
      <c r="K753" s="9"/>
      <c r="L753" s="9"/>
      <c r="M753" s="9"/>
    </row>
    <row r="754">
      <c r="B754" s="9"/>
      <c r="C754" s="9"/>
      <c r="D754" s="9"/>
      <c r="E754" s="9"/>
      <c r="F754" s="9"/>
      <c r="G754" s="9"/>
      <c r="H754" s="9"/>
      <c r="I754" s="9"/>
      <c r="J754" s="9"/>
      <c r="K754" s="9"/>
      <c r="L754" s="9"/>
      <c r="M754" s="9"/>
    </row>
    <row r="755">
      <c r="B755" s="9"/>
      <c r="C755" s="9"/>
      <c r="D755" s="9"/>
      <c r="E755" s="9"/>
      <c r="F755" s="9"/>
      <c r="G755" s="9"/>
      <c r="H755" s="9"/>
      <c r="I755" s="9"/>
      <c r="J755" s="9"/>
      <c r="K755" s="9"/>
      <c r="L755" s="9"/>
      <c r="M755" s="9"/>
    </row>
    <row r="756">
      <c r="B756" s="9"/>
      <c r="C756" s="9"/>
      <c r="D756" s="9"/>
      <c r="E756" s="9"/>
      <c r="F756" s="9"/>
      <c r="G756" s="9"/>
      <c r="H756" s="9"/>
      <c r="I756" s="9"/>
      <c r="J756" s="9"/>
      <c r="K756" s="9"/>
      <c r="L756" s="9"/>
      <c r="M756" s="9"/>
    </row>
    <row r="757">
      <c r="B757" s="9"/>
      <c r="C757" s="9"/>
      <c r="D757" s="9"/>
      <c r="E757" s="9"/>
      <c r="F757" s="9"/>
      <c r="G757" s="9"/>
      <c r="H757" s="9"/>
      <c r="I757" s="9"/>
      <c r="J757" s="9"/>
      <c r="K757" s="9"/>
      <c r="L757" s="9"/>
      <c r="M757" s="9"/>
    </row>
    <row r="758">
      <c r="B758" s="9"/>
      <c r="C758" s="9"/>
      <c r="D758" s="9"/>
      <c r="E758" s="9"/>
      <c r="F758" s="9"/>
      <c r="G758" s="9"/>
      <c r="H758" s="9"/>
      <c r="I758" s="9"/>
      <c r="J758" s="9"/>
      <c r="K758" s="9"/>
      <c r="L758" s="9"/>
      <c r="M758" s="9"/>
    </row>
    <row r="759">
      <c r="B759" s="9"/>
      <c r="C759" s="9"/>
      <c r="D759" s="9"/>
      <c r="E759" s="9"/>
      <c r="F759" s="9"/>
      <c r="G759" s="9"/>
      <c r="H759" s="9"/>
      <c r="I759" s="9"/>
      <c r="J759" s="9"/>
      <c r="K759" s="9"/>
      <c r="L759" s="9"/>
      <c r="M759" s="9"/>
    </row>
    <row r="760">
      <c r="B760" s="9"/>
      <c r="C760" s="9"/>
      <c r="D760" s="9"/>
      <c r="E760" s="9"/>
      <c r="F760" s="9"/>
      <c r="G760" s="9"/>
      <c r="H760" s="9"/>
      <c r="I760" s="9"/>
      <c r="J760" s="9"/>
      <c r="K760" s="9"/>
      <c r="L760" s="9"/>
      <c r="M760" s="9"/>
    </row>
    <row r="761">
      <c r="B761" s="9"/>
      <c r="C761" s="9"/>
      <c r="D761" s="9"/>
      <c r="E761" s="9"/>
      <c r="F761" s="9"/>
      <c r="G761" s="9"/>
      <c r="H761" s="9"/>
      <c r="I761" s="9"/>
      <c r="J761" s="9"/>
      <c r="K761" s="9"/>
      <c r="L761" s="9"/>
      <c r="M761" s="9"/>
    </row>
    <row r="762">
      <c r="B762" s="9"/>
      <c r="C762" s="9"/>
      <c r="D762" s="9"/>
      <c r="E762" s="9"/>
      <c r="F762" s="9"/>
      <c r="G762" s="9"/>
      <c r="H762" s="9"/>
      <c r="I762" s="9"/>
      <c r="J762" s="9"/>
      <c r="K762" s="9"/>
      <c r="L762" s="9"/>
      <c r="M762" s="9"/>
    </row>
    <row r="763">
      <c r="B763" s="9"/>
      <c r="C763" s="9"/>
      <c r="D763" s="9"/>
      <c r="E763" s="9"/>
      <c r="F763" s="9"/>
      <c r="G763" s="9"/>
      <c r="H763" s="9"/>
      <c r="I763" s="9"/>
      <c r="J763" s="9"/>
      <c r="K763" s="9"/>
      <c r="L763" s="9"/>
      <c r="M763" s="9"/>
    </row>
    <row r="764">
      <c r="B764" s="9"/>
      <c r="C764" s="9"/>
      <c r="D764" s="9"/>
      <c r="E764" s="9"/>
      <c r="F764" s="9"/>
      <c r="G764" s="9"/>
      <c r="H764" s="9"/>
      <c r="I764" s="9"/>
      <c r="J764" s="9"/>
      <c r="K764" s="9"/>
      <c r="L764" s="9"/>
      <c r="M764" s="9"/>
    </row>
    <row r="765">
      <c r="B765" s="9"/>
      <c r="C765" s="9"/>
      <c r="D765" s="9"/>
      <c r="E765" s="9"/>
      <c r="F765" s="9"/>
      <c r="G765" s="9"/>
      <c r="H765" s="9"/>
      <c r="I765" s="9"/>
      <c r="J765" s="9"/>
      <c r="K765" s="9"/>
      <c r="L765" s="9"/>
      <c r="M765" s="9"/>
    </row>
    <row r="766">
      <c r="B766" s="9"/>
      <c r="C766" s="9"/>
      <c r="D766" s="9"/>
      <c r="E766" s="9"/>
      <c r="F766" s="9"/>
      <c r="G766" s="9"/>
      <c r="H766" s="9"/>
      <c r="I766" s="9"/>
      <c r="J766" s="9"/>
      <c r="K766" s="9"/>
      <c r="L766" s="9"/>
      <c r="M766" s="9"/>
    </row>
    <row r="767">
      <c r="B767" s="9"/>
      <c r="C767" s="9"/>
      <c r="D767" s="9"/>
      <c r="E767" s="9"/>
      <c r="F767" s="9"/>
      <c r="G767" s="9"/>
      <c r="H767" s="9"/>
      <c r="I767" s="9"/>
      <c r="J767" s="9"/>
      <c r="K767" s="9"/>
      <c r="L767" s="9"/>
      <c r="M767" s="9"/>
    </row>
    <row r="768">
      <c r="B768" s="9"/>
      <c r="C768" s="9"/>
      <c r="D768" s="9"/>
      <c r="E768" s="9"/>
      <c r="F768" s="9"/>
      <c r="G768" s="9"/>
      <c r="H768" s="9"/>
      <c r="I768" s="9"/>
      <c r="J768" s="9"/>
      <c r="K768" s="9"/>
      <c r="L768" s="9"/>
      <c r="M768" s="9"/>
    </row>
    <row r="769">
      <c r="B769" s="9"/>
      <c r="C769" s="9"/>
      <c r="D769" s="9"/>
      <c r="E769" s="9"/>
      <c r="F769" s="9"/>
      <c r="G769" s="9"/>
      <c r="H769" s="9"/>
      <c r="I769" s="9"/>
      <c r="J769" s="9"/>
      <c r="K769" s="9"/>
      <c r="L769" s="9"/>
      <c r="M769" s="9"/>
    </row>
    <row r="770">
      <c r="B770" s="9"/>
      <c r="C770" s="9"/>
      <c r="D770" s="9"/>
      <c r="E770" s="9"/>
      <c r="F770" s="9"/>
      <c r="G770" s="9"/>
      <c r="H770" s="9"/>
      <c r="I770" s="9"/>
      <c r="J770" s="9"/>
      <c r="K770" s="9"/>
      <c r="L770" s="9"/>
      <c r="M770" s="9"/>
    </row>
    <row r="771">
      <c r="B771" s="9"/>
      <c r="C771" s="9"/>
      <c r="D771" s="9"/>
      <c r="E771" s="9"/>
      <c r="F771" s="9"/>
      <c r="G771" s="9"/>
      <c r="H771" s="9"/>
      <c r="I771" s="9"/>
      <c r="J771" s="9"/>
      <c r="K771" s="9"/>
      <c r="L771" s="9"/>
      <c r="M771" s="9"/>
    </row>
    <row r="772">
      <c r="B772" s="9"/>
      <c r="C772" s="9"/>
      <c r="D772" s="9"/>
      <c r="E772" s="9"/>
      <c r="F772" s="9"/>
      <c r="G772" s="9"/>
      <c r="H772" s="9"/>
      <c r="I772" s="9"/>
      <c r="J772" s="9"/>
      <c r="K772" s="9"/>
      <c r="L772" s="9"/>
      <c r="M772" s="9"/>
    </row>
    <row r="773">
      <c r="B773" s="9"/>
      <c r="C773" s="9"/>
      <c r="D773" s="9"/>
      <c r="E773" s="9"/>
      <c r="F773" s="9"/>
      <c r="G773" s="9"/>
      <c r="H773" s="9"/>
      <c r="I773" s="9"/>
      <c r="J773" s="9"/>
      <c r="K773" s="9"/>
      <c r="L773" s="9"/>
      <c r="M773" s="9"/>
    </row>
    <row r="774">
      <c r="B774" s="9"/>
      <c r="C774" s="9"/>
      <c r="D774" s="9"/>
      <c r="E774" s="9"/>
      <c r="F774" s="9"/>
      <c r="G774" s="9"/>
      <c r="H774" s="9"/>
      <c r="I774" s="9"/>
      <c r="J774" s="9"/>
      <c r="K774" s="9"/>
      <c r="L774" s="9"/>
      <c r="M774" s="9"/>
    </row>
    <row r="775">
      <c r="B775" s="9"/>
      <c r="C775" s="9"/>
      <c r="D775" s="9"/>
      <c r="E775" s="9"/>
      <c r="F775" s="9"/>
      <c r="G775" s="9"/>
      <c r="H775" s="9"/>
      <c r="I775" s="9"/>
      <c r="J775" s="9"/>
      <c r="K775" s="9"/>
      <c r="L775" s="9"/>
      <c r="M775" s="9"/>
    </row>
    <row r="776">
      <c r="B776" s="9"/>
      <c r="C776" s="9"/>
      <c r="D776" s="9"/>
      <c r="E776" s="9"/>
      <c r="F776" s="9"/>
      <c r="G776" s="9"/>
      <c r="H776" s="9"/>
      <c r="I776" s="9"/>
      <c r="J776" s="9"/>
      <c r="K776" s="9"/>
      <c r="L776" s="9"/>
      <c r="M776" s="9"/>
    </row>
    <row r="777">
      <c r="B777" s="9"/>
      <c r="C777" s="9"/>
      <c r="D777" s="9"/>
      <c r="E777" s="9"/>
      <c r="F777" s="9"/>
      <c r="G777" s="9"/>
      <c r="H777" s="9"/>
      <c r="I777" s="9"/>
      <c r="J777" s="9"/>
      <c r="K777" s="9"/>
      <c r="L777" s="9"/>
      <c r="M777" s="9"/>
    </row>
    <row r="778">
      <c r="B778" s="9"/>
      <c r="C778" s="9"/>
      <c r="D778" s="9"/>
      <c r="E778" s="9"/>
      <c r="F778" s="9"/>
      <c r="G778" s="9"/>
      <c r="H778" s="9"/>
      <c r="I778" s="9"/>
      <c r="J778" s="9"/>
      <c r="K778" s="9"/>
      <c r="L778" s="9"/>
      <c r="M778" s="9"/>
    </row>
    <row r="779">
      <c r="B779" s="9"/>
      <c r="C779" s="9"/>
      <c r="D779" s="9"/>
      <c r="E779" s="9"/>
      <c r="F779" s="9"/>
      <c r="G779" s="9"/>
      <c r="H779" s="9"/>
      <c r="I779" s="9"/>
      <c r="J779" s="9"/>
      <c r="K779" s="9"/>
      <c r="L779" s="9"/>
      <c r="M779" s="9"/>
    </row>
    <row r="780">
      <c r="B780" s="9"/>
      <c r="C780" s="9"/>
      <c r="D780" s="9"/>
      <c r="E780" s="9"/>
      <c r="F780" s="9"/>
      <c r="G780" s="9"/>
      <c r="H780" s="9"/>
      <c r="I780" s="9"/>
      <c r="J780" s="9"/>
      <c r="K780" s="9"/>
      <c r="L780" s="9"/>
      <c r="M780" s="9"/>
    </row>
    <row r="781">
      <c r="B781" s="9"/>
      <c r="C781" s="9"/>
      <c r="D781" s="9"/>
      <c r="E781" s="9"/>
      <c r="F781" s="9"/>
      <c r="G781" s="9"/>
      <c r="H781" s="9"/>
      <c r="I781" s="9"/>
      <c r="J781" s="9"/>
      <c r="K781" s="9"/>
      <c r="L781" s="9"/>
      <c r="M781" s="9"/>
    </row>
    <row r="782">
      <c r="B782" s="9"/>
      <c r="C782" s="9"/>
      <c r="D782" s="9"/>
      <c r="E782" s="9"/>
      <c r="F782" s="9"/>
      <c r="G782" s="9"/>
      <c r="H782" s="9"/>
      <c r="I782" s="9"/>
      <c r="J782" s="9"/>
      <c r="K782" s="9"/>
      <c r="L782" s="9"/>
      <c r="M782" s="9"/>
    </row>
    <row r="783">
      <c r="B783" s="9"/>
      <c r="C783" s="9"/>
      <c r="D783" s="9"/>
      <c r="E783" s="9"/>
      <c r="F783" s="9"/>
      <c r="G783" s="9"/>
      <c r="H783" s="9"/>
      <c r="I783" s="9"/>
      <c r="J783" s="9"/>
      <c r="K783" s="9"/>
      <c r="L783" s="9"/>
      <c r="M783" s="9"/>
    </row>
    <row r="784">
      <c r="B784" s="9"/>
      <c r="C784" s="9"/>
      <c r="D784" s="9"/>
      <c r="E784" s="9"/>
      <c r="F784" s="9"/>
      <c r="G784" s="9"/>
      <c r="H784" s="9"/>
      <c r="I784" s="9"/>
      <c r="J784" s="9"/>
      <c r="K784" s="9"/>
      <c r="L784" s="9"/>
      <c r="M784" s="9"/>
    </row>
    <row r="785">
      <c r="B785" s="9"/>
      <c r="C785" s="9"/>
      <c r="D785" s="9"/>
      <c r="E785" s="9"/>
      <c r="F785" s="9"/>
      <c r="G785" s="9"/>
      <c r="H785" s="9"/>
      <c r="I785" s="9"/>
      <c r="J785" s="9"/>
      <c r="K785" s="9"/>
      <c r="L785" s="9"/>
      <c r="M785" s="9"/>
    </row>
    <row r="786">
      <c r="B786" s="9"/>
      <c r="C786" s="9"/>
      <c r="D786" s="9"/>
      <c r="E786" s="9"/>
      <c r="F786" s="9"/>
      <c r="G786" s="9"/>
      <c r="H786" s="9"/>
      <c r="I786" s="9"/>
      <c r="J786" s="9"/>
      <c r="K786" s="9"/>
      <c r="L786" s="9"/>
      <c r="M786" s="9"/>
    </row>
    <row r="787">
      <c r="B787" s="9"/>
      <c r="C787" s="9"/>
      <c r="D787" s="9"/>
      <c r="E787" s="9"/>
      <c r="F787" s="9"/>
      <c r="G787" s="9"/>
      <c r="H787" s="9"/>
      <c r="I787" s="9"/>
      <c r="J787" s="9"/>
      <c r="K787" s="9"/>
      <c r="L787" s="9"/>
      <c r="M787" s="9"/>
    </row>
    <row r="788">
      <c r="B788" s="9"/>
      <c r="C788" s="9"/>
      <c r="D788" s="9"/>
      <c r="E788" s="9"/>
      <c r="F788" s="9"/>
      <c r="G788" s="9"/>
      <c r="H788" s="9"/>
      <c r="I788" s="9"/>
      <c r="J788" s="9"/>
      <c r="K788" s="9"/>
      <c r="L788" s="9"/>
      <c r="M788" s="9"/>
    </row>
    <row r="789">
      <c r="B789" s="9"/>
      <c r="C789" s="9"/>
      <c r="D789" s="9"/>
      <c r="E789" s="9"/>
      <c r="F789" s="9"/>
      <c r="G789" s="9"/>
      <c r="H789" s="9"/>
      <c r="I789" s="9"/>
      <c r="J789" s="9"/>
      <c r="K789" s="9"/>
      <c r="L789" s="9"/>
      <c r="M789" s="9"/>
    </row>
    <row r="790">
      <c r="B790" s="9"/>
      <c r="C790" s="9"/>
      <c r="D790" s="9"/>
      <c r="E790" s="9"/>
      <c r="F790" s="9"/>
      <c r="G790" s="9"/>
      <c r="H790" s="9"/>
      <c r="I790" s="9"/>
      <c r="J790" s="9"/>
      <c r="K790" s="9"/>
      <c r="L790" s="9"/>
      <c r="M790" s="9"/>
    </row>
    <row r="791">
      <c r="B791" s="9"/>
      <c r="C791" s="9"/>
      <c r="D791" s="9"/>
      <c r="E791" s="9"/>
      <c r="F791" s="9"/>
      <c r="G791" s="9"/>
      <c r="H791" s="9"/>
      <c r="I791" s="9"/>
      <c r="J791" s="9"/>
      <c r="K791" s="9"/>
      <c r="L791" s="9"/>
      <c r="M791" s="9"/>
    </row>
    <row r="792">
      <c r="B792" s="9"/>
      <c r="C792" s="9"/>
      <c r="D792" s="9"/>
      <c r="E792" s="9"/>
      <c r="F792" s="9"/>
      <c r="G792" s="9"/>
      <c r="H792" s="9"/>
      <c r="I792" s="9"/>
      <c r="J792" s="9"/>
      <c r="K792" s="9"/>
      <c r="L792" s="9"/>
      <c r="M792" s="9"/>
    </row>
    <row r="793">
      <c r="B793" s="9"/>
      <c r="C793" s="9"/>
      <c r="D793" s="9"/>
      <c r="E793" s="9"/>
      <c r="F793" s="9"/>
      <c r="G793" s="9"/>
      <c r="H793" s="9"/>
      <c r="I793" s="9"/>
      <c r="J793" s="9"/>
      <c r="K793" s="9"/>
      <c r="L793" s="9"/>
      <c r="M793" s="9"/>
    </row>
    <row r="794">
      <c r="B794" s="9"/>
      <c r="C794" s="9"/>
      <c r="D794" s="9"/>
      <c r="E794" s="9"/>
      <c r="F794" s="9"/>
      <c r="G794" s="9"/>
      <c r="H794" s="9"/>
      <c r="I794" s="9"/>
      <c r="J794" s="9"/>
      <c r="K794" s="9"/>
      <c r="L794" s="9"/>
      <c r="M794" s="9"/>
    </row>
    <row r="795">
      <c r="B795" s="9"/>
      <c r="C795" s="9"/>
      <c r="D795" s="9"/>
      <c r="E795" s="9"/>
      <c r="F795" s="9"/>
      <c r="G795" s="9"/>
      <c r="H795" s="9"/>
      <c r="I795" s="9"/>
      <c r="J795" s="9"/>
      <c r="K795" s="9"/>
      <c r="L795" s="9"/>
      <c r="M795" s="9"/>
    </row>
    <row r="796">
      <c r="B796" s="9"/>
      <c r="C796" s="9"/>
      <c r="D796" s="9"/>
      <c r="E796" s="9"/>
      <c r="F796" s="9"/>
      <c r="G796" s="9"/>
      <c r="H796" s="9"/>
      <c r="I796" s="9"/>
      <c r="J796" s="9"/>
      <c r="K796" s="9"/>
      <c r="L796" s="9"/>
      <c r="M796" s="9"/>
    </row>
    <row r="797">
      <c r="B797" s="9"/>
      <c r="C797" s="9"/>
      <c r="D797" s="9"/>
      <c r="E797" s="9"/>
      <c r="F797" s="9"/>
      <c r="G797" s="9"/>
      <c r="H797" s="9"/>
      <c r="I797" s="9"/>
      <c r="J797" s="9"/>
      <c r="K797" s="9"/>
      <c r="L797" s="9"/>
      <c r="M797" s="9"/>
    </row>
    <row r="798">
      <c r="B798" s="9"/>
      <c r="C798" s="9"/>
      <c r="D798" s="9"/>
      <c r="E798" s="9"/>
      <c r="F798" s="9"/>
      <c r="G798" s="9"/>
      <c r="H798" s="9"/>
      <c r="I798" s="9"/>
      <c r="J798" s="9"/>
      <c r="K798" s="9"/>
      <c r="L798" s="9"/>
      <c r="M798" s="9"/>
    </row>
    <row r="799">
      <c r="B799" s="9"/>
      <c r="C799" s="9"/>
      <c r="D799" s="9"/>
      <c r="E799" s="9"/>
      <c r="F799" s="9"/>
      <c r="G799" s="9"/>
      <c r="H799" s="9"/>
      <c r="I799" s="9"/>
      <c r="J799" s="9"/>
      <c r="K799" s="9"/>
      <c r="L799" s="9"/>
      <c r="M799" s="9"/>
    </row>
    <row r="800">
      <c r="B800" s="9"/>
      <c r="C800" s="9"/>
      <c r="D800" s="9"/>
      <c r="E800" s="9"/>
      <c r="F800" s="9"/>
      <c r="G800" s="9"/>
      <c r="H800" s="9"/>
      <c r="I800" s="9"/>
      <c r="J800" s="9"/>
      <c r="K800" s="9"/>
      <c r="L800" s="9"/>
      <c r="M800" s="9"/>
    </row>
    <row r="801">
      <c r="B801" s="9"/>
      <c r="C801" s="9"/>
      <c r="D801" s="9"/>
      <c r="E801" s="9"/>
      <c r="F801" s="9"/>
      <c r="G801" s="9"/>
      <c r="H801" s="9"/>
      <c r="I801" s="9"/>
      <c r="J801" s="9"/>
      <c r="K801" s="9"/>
      <c r="L801" s="9"/>
      <c r="M801" s="9"/>
    </row>
    <row r="802">
      <c r="B802" s="9"/>
      <c r="C802" s="9"/>
      <c r="D802" s="9"/>
      <c r="E802" s="9"/>
      <c r="F802" s="9"/>
      <c r="G802" s="9"/>
      <c r="H802" s="9"/>
      <c r="I802" s="9"/>
      <c r="J802" s="9"/>
      <c r="K802" s="9"/>
      <c r="L802" s="9"/>
      <c r="M802" s="9"/>
    </row>
    <row r="803">
      <c r="B803" s="9"/>
      <c r="C803" s="9"/>
      <c r="D803" s="9"/>
      <c r="E803" s="9"/>
      <c r="F803" s="9"/>
      <c r="G803" s="9"/>
      <c r="H803" s="9"/>
      <c r="I803" s="9"/>
      <c r="J803" s="9"/>
      <c r="K803" s="9"/>
      <c r="L803" s="9"/>
      <c r="M803" s="9"/>
    </row>
    <row r="804">
      <c r="B804" s="9"/>
      <c r="C804" s="9"/>
      <c r="D804" s="9"/>
      <c r="E804" s="9"/>
      <c r="F804" s="9"/>
      <c r="G804" s="9"/>
      <c r="H804" s="9"/>
      <c r="I804" s="9"/>
      <c r="J804" s="9"/>
      <c r="K804" s="9"/>
      <c r="L804" s="9"/>
      <c r="M804" s="9"/>
    </row>
    <row r="805">
      <c r="B805" s="9"/>
      <c r="C805" s="9"/>
      <c r="D805" s="9"/>
      <c r="E805" s="9"/>
      <c r="F805" s="9"/>
      <c r="G805" s="9"/>
      <c r="H805" s="9"/>
      <c r="I805" s="9"/>
      <c r="J805" s="9"/>
      <c r="K805" s="9"/>
      <c r="L805" s="9"/>
      <c r="M805" s="9"/>
    </row>
    <row r="806">
      <c r="B806" s="9"/>
      <c r="C806" s="9"/>
      <c r="D806" s="9"/>
      <c r="E806" s="9"/>
      <c r="F806" s="9"/>
      <c r="G806" s="9"/>
      <c r="H806" s="9"/>
      <c r="I806" s="9"/>
      <c r="J806" s="9"/>
      <c r="K806" s="9"/>
      <c r="L806" s="9"/>
      <c r="M806" s="9"/>
    </row>
    <row r="807">
      <c r="B807" s="9"/>
      <c r="C807" s="9"/>
      <c r="D807" s="9"/>
      <c r="E807" s="9"/>
      <c r="F807" s="9"/>
      <c r="G807" s="9"/>
      <c r="H807" s="9"/>
      <c r="I807" s="9"/>
      <c r="J807" s="9"/>
      <c r="K807" s="9"/>
      <c r="L807" s="9"/>
      <c r="M807" s="9"/>
    </row>
    <row r="808">
      <c r="B808" s="9"/>
      <c r="C808" s="9"/>
      <c r="D808" s="9"/>
      <c r="E808" s="9"/>
      <c r="F808" s="9"/>
      <c r="G808" s="9"/>
      <c r="H808" s="9"/>
      <c r="I808" s="9"/>
      <c r="J808" s="9"/>
      <c r="K808" s="9"/>
      <c r="L808" s="9"/>
      <c r="M808" s="9"/>
    </row>
    <row r="809">
      <c r="B809" s="9"/>
      <c r="C809" s="9"/>
      <c r="D809" s="9"/>
      <c r="E809" s="9"/>
      <c r="F809" s="9"/>
      <c r="G809" s="9"/>
      <c r="H809" s="9"/>
      <c r="I809" s="9"/>
      <c r="J809" s="9"/>
      <c r="K809" s="9"/>
      <c r="L809" s="9"/>
      <c r="M809" s="9"/>
    </row>
    <row r="810">
      <c r="B810" s="9"/>
      <c r="C810" s="9"/>
      <c r="D810" s="9"/>
      <c r="E810" s="9"/>
      <c r="F810" s="9"/>
      <c r="G810" s="9"/>
      <c r="H810" s="9"/>
      <c r="I810" s="9"/>
      <c r="J810" s="9"/>
      <c r="K810" s="9"/>
      <c r="L810" s="9"/>
      <c r="M810" s="9"/>
    </row>
    <row r="811">
      <c r="B811" s="9"/>
      <c r="C811" s="9"/>
      <c r="D811" s="9"/>
      <c r="E811" s="9"/>
      <c r="F811" s="9"/>
      <c r="G811" s="9"/>
      <c r="H811" s="9"/>
      <c r="I811" s="9"/>
      <c r="J811" s="9"/>
      <c r="K811" s="9"/>
      <c r="L811" s="9"/>
      <c r="M811" s="9"/>
    </row>
    <row r="812">
      <c r="B812" s="9"/>
      <c r="C812" s="9"/>
      <c r="D812" s="9"/>
      <c r="E812" s="9"/>
      <c r="F812" s="9"/>
      <c r="G812" s="9"/>
      <c r="H812" s="9"/>
      <c r="I812" s="9"/>
      <c r="J812" s="9"/>
      <c r="K812" s="9"/>
      <c r="L812" s="9"/>
      <c r="M812" s="9"/>
    </row>
    <row r="813">
      <c r="B813" s="9"/>
      <c r="C813" s="9"/>
      <c r="D813" s="9"/>
      <c r="E813" s="9"/>
      <c r="F813" s="9"/>
      <c r="G813" s="9"/>
      <c r="H813" s="9"/>
      <c r="I813" s="9"/>
      <c r="J813" s="9"/>
      <c r="K813" s="9"/>
      <c r="L813" s="9"/>
      <c r="M813" s="9"/>
    </row>
    <row r="814">
      <c r="B814" s="9"/>
      <c r="C814" s="9"/>
      <c r="D814" s="9"/>
      <c r="E814" s="9"/>
      <c r="F814" s="9"/>
      <c r="G814" s="9"/>
      <c r="H814" s="9"/>
      <c r="I814" s="9"/>
      <c r="J814" s="9"/>
      <c r="K814" s="9"/>
      <c r="L814" s="9"/>
      <c r="M814" s="9"/>
    </row>
    <row r="815">
      <c r="B815" s="9"/>
      <c r="C815" s="9"/>
      <c r="D815" s="9"/>
      <c r="E815" s="9"/>
      <c r="F815" s="9"/>
      <c r="G815" s="9"/>
      <c r="H815" s="9"/>
      <c r="I815" s="9"/>
      <c r="J815" s="9"/>
      <c r="K815" s="9"/>
      <c r="L815" s="9"/>
      <c r="M815" s="9"/>
    </row>
    <row r="816">
      <c r="B816" s="9"/>
      <c r="C816" s="9"/>
      <c r="D816" s="9"/>
      <c r="E816" s="9"/>
      <c r="F816" s="9"/>
      <c r="G816" s="9"/>
      <c r="H816" s="9"/>
      <c r="I816" s="9"/>
      <c r="J816" s="9"/>
      <c r="K816" s="9"/>
      <c r="L816" s="9"/>
      <c r="M816" s="9"/>
    </row>
    <row r="817">
      <c r="B817" s="9"/>
      <c r="C817" s="9"/>
      <c r="D817" s="9"/>
      <c r="E817" s="9"/>
      <c r="F817" s="9"/>
      <c r="G817" s="9"/>
      <c r="H817" s="9"/>
      <c r="I817" s="9"/>
      <c r="J817" s="9"/>
      <c r="K817" s="9"/>
      <c r="L817" s="9"/>
      <c r="M817" s="9"/>
    </row>
    <row r="818">
      <c r="B818" s="9"/>
      <c r="C818" s="9"/>
      <c r="D818" s="9"/>
      <c r="E818" s="9"/>
      <c r="F818" s="9"/>
      <c r="G818" s="9"/>
      <c r="H818" s="9"/>
      <c r="I818" s="9"/>
      <c r="J818" s="9"/>
      <c r="K818" s="9"/>
      <c r="L818" s="9"/>
      <c r="M818" s="9"/>
    </row>
    <row r="819">
      <c r="B819" s="9"/>
      <c r="C819" s="9"/>
      <c r="D819" s="9"/>
      <c r="E819" s="9"/>
      <c r="F819" s="9"/>
      <c r="G819" s="9"/>
      <c r="H819" s="9"/>
      <c r="I819" s="9"/>
      <c r="J819" s="9"/>
      <c r="K819" s="9"/>
      <c r="L819" s="9"/>
      <c r="M819" s="9"/>
    </row>
    <row r="820">
      <c r="B820" s="9"/>
      <c r="C820" s="9"/>
      <c r="D820" s="9"/>
      <c r="E820" s="9"/>
      <c r="F820" s="9"/>
      <c r="G820" s="9"/>
      <c r="H820" s="9"/>
      <c r="I820" s="9"/>
      <c r="J820" s="9"/>
      <c r="K820" s="9"/>
      <c r="L820" s="9"/>
      <c r="M820" s="9"/>
    </row>
    <row r="821">
      <c r="B821" s="9"/>
      <c r="C821" s="9"/>
      <c r="D821" s="9"/>
      <c r="E821" s="9"/>
      <c r="F821" s="9"/>
      <c r="G821" s="9"/>
      <c r="H821" s="9"/>
      <c r="I821" s="9"/>
      <c r="J821" s="9"/>
      <c r="K821" s="9"/>
      <c r="L821" s="9"/>
      <c r="M821" s="9"/>
    </row>
    <row r="822">
      <c r="B822" s="9"/>
      <c r="C822" s="9"/>
      <c r="D822" s="9"/>
      <c r="E822" s="9"/>
      <c r="F822" s="9"/>
      <c r="G822" s="9"/>
      <c r="H822" s="9"/>
      <c r="I822" s="9"/>
      <c r="J822" s="9"/>
      <c r="K822" s="9"/>
      <c r="L822" s="9"/>
      <c r="M822" s="9"/>
    </row>
    <row r="823">
      <c r="B823" s="9"/>
      <c r="C823" s="9"/>
      <c r="D823" s="9"/>
      <c r="E823" s="9"/>
      <c r="F823" s="9"/>
      <c r="G823" s="9"/>
      <c r="H823" s="9"/>
      <c r="I823" s="9"/>
      <c r="J823" s="9"/>
      <c r="K823" s="9"/>
      <c r="L823" s="9"/>
      <c r="M823" s="9"/>
    </row>
    <row r="824">
      <c r="B824" s="9"/>
      <c r="C824" s="9"/>
      <c r="D824" s="9"/>
      <c r="E824" s="9"/>
      <c r="F824" s="9"/>
      <c r="G824" s="9"/>
      <c r="H824" s="9"/>
      <c r="I824" s="9"/>
      <c r="J824" s="9"/>
      <c r="K824" s="9"/>
      <c r="L824" s="9"/>
      <c r="M824" s="9"/>
    </row>
    <row r="825">
      <c r="B825" s="9"/>
      <c r="C825" s="9"/>
      <c r="D825" s="9"/>
      <c r="E825" s="9"/>
      <c r="F825" s="9"/>
      <c r="G825" s="9"/>
      <c r="H825" s="9"/>
      <c r="I825" s="9"/>
      <c r="J825" s="9"/>
      <c r="K825" s="9"/>
      <c r="L825" s="9"/>
      <c r="M825" s="9"/>
    </row>
    <row r="826">
      <c r="B826" s="9"/>
      <c r="C826" s="9"/>
      <c r="D826" s="9"/>
      <c r="E826" s="9"/>
      <c r="F826" s="9"/>
      <c r="G826" s="9"/>
      <c r="H826" s="9"/>
      <c r="I826" s="9"/>
      <c r="J826" s="9"/>
      <c r="K826" s="9"/>
      <c r="L826" s="9"/>
      <c r="M826" s="9"/>
    </row>
    <row r="827">
      <c r="B827" s="9"/>
      <c r="C827" s="9"/>
      <c r="D827" s="9"/>
      <c r="E827" s="9"/>
      <c r="F827" s="9"/>
      <c r="G827" s="9"/>
      <c r="H827" s="9"/>
      <c r="I827" s="9"/>
      <c r="J827" s="9"/>
      <c r="K827" s="9"/>
      <c r="L827" s="9"/>
      <c r="M827" s="9"/>
    </row>
    <row r="828">
      <c r="B828" s="9"/>
      <c r="C828" s="9"/>
      <c r="D828" s="9"/>
      <c r="E828" s="9"/>
      <c r="F828" s="9"/>
      <c r="G828" s="9"/>
      <c r="H828" s="9"/>
      <c r="I828" s="9"/>
      <c r="J828" s="9"/>
      <c r="K828" s="9"/>
      <c r="L828" s="9"/>
      <c r="M828" s="9"/>
    </row>
    <row r="829">
      <c r="B829" s="9"/>
      <c r="C829" s="9"/>
      <c r="D829" s="9"/>
      <c r="E829" s="9"/>
      <c r="F829" s="9"/>
      <c r="G829" s="9"/>
      <c r="H829" s="9"/>
      <c r="I829" s="9"/>
      <c r="J829" s="9"/>
      <c r="K829" s="9"/>
      <c r="L829" s="9"/>
      <c r="M829" s="9"/>
    </row>
    <row r="830">
      <c r="B830" s="9"/>
      <c r="C830" s="9"/>
      <c r="D830" s="9"/>
      <c r="E830" s="9"/>
      <c r="F830" s="9"/>
      <c r="G830" s="9"/>
      <c r="H830" s="9"/>
      <c r="I830" s="9"/>
      <c r="J830" s="9"/>
      <c r="K830" s="9"/>
      <c r="L830" s="9"/>
      <c r="M830" s="9"/>
    </row>
    <row r="831">
      <c r="B831" s="9"/>
      <c r="C831" s="9"/>
      <c r="D831" s="9"/>
      <c r="E831" s="9"/>
      <c r="F831" s="9"/>
      <c r="G831" s="9"/>
      <c r="H831" s="9"/>
      <c r="I831" s="9"/>
      <c r="J831" s="9"/>
      <c r="K831" s="9"/>
      <c r="L831" s="9"/>
      <c r="M831" s="9"/>
    </row>
    <row r="832">
      <c r="B832" s="9"/>
      <c r="C832" s="9"/>
      <c r="D832" s="9"/>
      <c r="E832" s="9"/>
      <c r="F832" s="9"/>
      <c r="G832" s="9"/>
      <c r="H832" s="9"/>
      <c r="I832" s="9"/>
      <c r="J832" s="9"/>
      <c r="K832" s="9"/>
      <c r="L832" s="9"/>
      <c r="M832" s="9"/>
    </row>
    <row r="833">
      <c r="B833" s="9"/>
      <c r="C833" s="9"/>
      <c r="D833" s="9"/>
      <c r="E833" s="9"/>
      <c r="F833" s="9"/>
      <c r="G833" s="9"/>
      <c r="H833" s="9"/>
      <c r="I833" s="9"/>
      <c r="J833" s="9"/>
      <c r="K833" s="9"/>
      <c r="L833" s="9"/>
      <c r="M833" s="9"/>
    </row>
    <row r="834">
      <c r="B834" s="9"/>
      <c r="C834" s="9"/>
      <c r="D834" s="9"/>
      <c r="E834" s="9"/>
      <c r="F834" s="9"/>
      <c r="G834" s="9"/>
      <c r="H834" s="9"/>
      <c r="I834" s="9"/>
      <c r="J834" s="9"/>
      <c r="K834" s="9"/>
      <c r="L834" s="9"/>
      <c r="M834" s="9"/>
    </row>
    <row r="835">
      <c r="B835" s="9"/>
      <c r="C835" s="9"/>
      <c r="D835" s="9"/>
      <c r="E835" s="9"/>
      <c r="F835" s="9"/>
      <c r="G835" s="9"/>
      <c r="H835" s="9"/>
      <c r="I835" s="9"/>
      <c r="J835" s="9"/>
      <c r="K835" s="9"/>
      <c r="L835" s="9"/>
      <c r="M835" s="9"/>
    </row>
    <row r="836">
      <c r="B836" s="9"/>
      <c r="C836" s="9"/>
      <c r="D836" s="9"/>
      <c r="E836" s="9"/>
      <c r="F836" s="9"/>
      <c r="G836" s="9"/>
      <c r="H836" s="9"/>
      <c r="I836" s="9"/>
      <c r="J836" s="9"/>
      <c r="K836" s="9"/>
      <c r="L836" s="9"/>
      <c r="M836" s="9"/>
    </row>
    <row r="837">
      <c r="B837" s="9"/>
      <c r="C837" s="9"/>
      <c r="D837" s="9"/>
      <c r="E837" s="9"/>
      <c r="F837" s="9"/>
      <c r="G837" s="9"/>
      <c r="H837" s="9"/>
      <c r="I837" s="9"/>
      <c r="J837" s="9"/>
      <c r="K837" s="9"/>
      <c r="L837" s="9"/>
      <c r="M837" s="9"/>
    </row>
    <row r="838">
      <c r="B838" s="9"/>
      <c r="C838" s="9"/>
      <c r="D838" s="9"/>
      <c r="E838" s="9"/>
      <c r="F838" s="9"/>
      <c r="G838" s="9"/>
      <c r="H838" s="9"/>
      <c r="I838" s="9"/>
      <c r="J838" s="9"/>
      <c r="K838" s="9"/>
      <c r="L838" s="9"/>
      <c r="M838" s="9"/>
    </row>
    <row r="839">
      <c r="B839" s="9"/>
      <c r="C839" s="9"/>
      <c r="D839" s="9"/>
      <c r="E839" s="9"/>
      <c r="F839" s="9"/>
      <c r="G839" s="9"/>
      <c r="H839" s="9"/>
      <c r="I839" s="9"/>
      <c r="J839" s="9"/>
      <c r="K839" s="9"/>
      <c r="L839" s="9"/>
      <c r="M839" s="9"/>
    </row>
    <row r="840">
      <c r="B840" s="9"/>
      <c r="C840" s="9"/>
      <c r="D840" s="9"/>
      <c r="E840" s="9"/>
      <c r="F840" s="9"/>
      <c r="G840" s="9"/>
      <c r="H840" s="9"/>
      <c r="I840" s="9"/>
      <c r="J840" s="9"/>
      <c r="K840" s="9"/>
      <c r="L840" s="9"/>
      <c r="M840" s="9"/>
    </row>
    <row r="841">
      <c r="B841" s="9"/>
      <c r="C841" s="9"/>
      <c r="D841" s="9"/>
      <c r="E841" s="9"/>
      <c r="F841" s="9"/>
      <c r="G841" s="9"/>
      <c r="H841" s="9"/>
      <c r="I841" s="9"/>
      <c r="J841" s="9"/>
      <c r="K841" s="9"/>
      <c r="L841" s="9"/>
      <c r="M841" s="9"/>
    </row>
    <row r="842">
      <c r="B842" s="9"/>
      <c r="C842" s="9"/>
      <c r="D842" s="9"/>
      <c r="E842" s="9"/>
      <c r="F842" s="9"/>
      <c r="G842" s="9"/>
      <c r="H842" s="9"/>
      <c r="I842" s="9"/>
      <c r="J842" s="9"/>
      <c r="K842" s="9"/>
      <c r="L842" s="9"/>
      <c r="M842" s="9"/>
    </row>
    <row r="843">
      <c r="B843" s="9"/>
      <c r="C843" s="9"/>
      <c r="D843" s="9"/>
      <c r="E843" s="9"/>
      <c r="F843" s="9"/>
      <c r="G843" s="9"/>
      <c r="H843" s="9"/>
      <c r="I843" s="9"/>
      <c r="J843" s="9"/>
      <c r="K843" s="9"/>
      <c r="L843" s="9"/>
      <c r="M843" s="9"/>
    </row>
    <row r="844">
      <c r="B844" s="9"/>
      <c r="C844" s="9"/>
      <c r="D844" s="9"/>
      <c r="E844" s="9"/>
      <c r="F844" s="9"/>
      <c r="G844" s="9"/>
      <c r="H844" s="9"/>
      <c r="I844" s="9"/>
      <c r="J844" s="9"/>
      <c r="K844" s="9"/>
      <c r="L844" s="9"/>
      <c r="M844" s="9"/>
    </row>
    <row r="845">
      <c r="B845" s="9"/>
      <c r="C845" s="9"/>
      <c r="D845" s="9"/>
      <c r="E845" s="9"/>
      <c r="F845" s="9"/>
      <c r="G845" s="9"/>
      <c r="H845" s="9"/>
      <c r="I845" s="9"/>
      <c r="J845" s="9"/>
      <c r="K845" s="9"/>
      <c r="L845" s="9"/>
      <c r="M845" s="9"/>
    </row>
    <row r="846">
      <c r="B846" s="9"/>
      <c r="C846" s="9"/>
      <c r="D846" s="9"/>
      <c r="E846" s="9"/>
      <c r="F846" s="9"/>
      <c r="G846" s="9"/>
      <c r="H846" s="9"/>
      <c r="I846" s="9"/>
      <c r="J846" s="9"/>
      <c r="K846" s="9"/>
      <c r="L846" s="9"/>
      <c r="M846" s="9"/>
    </row>
    <row r="847">
      <c r="B847" s="9"/>
      <c r="C847" s="9"/>
      <c r="D847" s="9"/>
      <c r="E847" s="9"/>
      <c r="F847" s="9"/>
      <c r="G847" s="9"/>
      <c r="H847" s="9"/>
      <c r="I847" s="9"/>
      <c r="J847" s="9"/>
      <c r="K847" s="9"/>
      <c r="L847" s="9"/>
      <c r="M847" s="9"/>
    </row>
    <row r="848">
      <c r="B848" s="9"/>
      <c r="C848" s="9"/>
      <c r="D848" s="9"/>
      <c r="E848" s="9"/>
      <c r="F848" s="9"/>
      <c r="G848" s="9"/>
      <c r="H848" s="9"/>
      <c r="I848" s="9"/>
      <c r="J848" s="9"/>
      <c r="K848" s="9"/>
      <c r="L848" s="9"/>
      <c r="M848" s="9"/>
    </row>
    <row r="849">
      <c r="B849" s="9"/>
      <c r="C849" s="9"/>
      <c r="D849" s="9"/>
      <c r="E849" s="9"/>
      <c r="F849" s="9"/>
      <c r="G849" s="9"/>
      <c r="H849" s="9"/>
      <c r="I849" s="9"/>
      <c r="J849" s="9"/>
      <c r="K849" s="9"/>
      <c r="L849" s="9"/>
      <c r="M849" s="9"/>
    </row>
    <row r="850">
      <c r="B850" s="9"/>
      <c r="C850" s="9"/>
      <c r="D850" s="9"/>
      <c r="E850" s="9"/>
      <c r="F850" s="9"/>
      <c r="G850" s="9"/>
      <c r="H850" s="9"/>
      <c r="I850" s="9"/>
      <c r="J850" s="9"/>
      <c r="K850" s="9"/>
      <c r="L850" s="9"/>
      <c r="M850" s="9"/>
    </row>
    <row r="851">
      <c r="B851" s="9"/>
      <c r="C851" s="9"/>
      <c r="D851" s="9"/>
      <c r="E851" s="9"/>
      <c r="F851" s="9"/>
      <c r="G851" s="9"/>
      <c r="H851" s="9"/>
      <c r="I851" s="9"/>
      <c r="J851" s="9"/>
      <c r="K851" s="9"/>
      <c r="L851" s="9"/>
      <c r="M851" s="9"/>
    </row>
    <row r="852">
      <c r="B852" s="9"/>
      <c r="C852" s="9"/>
      <c r="D852" s="9"/>
      <c r="E852" s="9"/>
      <c r="F852" s="9"/>
      <c r="G852" s="9"/>
      <c r="H852" s="9"/>
      <c r="I852" s="9"/>
      <c r="J852" s="9"/>
      <c r="K852" s="9"/>
      <c r="L852" s="9"/>
      <c r="M852" s="9"/>
    </row>
    <row r="853">
      <c r="B853" s="9"/>
      <c r="C853" s="9"/>
      <c r="D853" s="9"/>
      <c r="E853" s="9"/>
      <c r="F853" s="9"/>
      <c r="G853" s="9"/>
      <c r="H853" s="9"/>
      <c r="I853" s="9"/>
      <c r="J853" s="9"/>
      <c r="K853" s="9"/>
      <c r="L853" s="9"/>
      <c r="M853" s="9"/>
    </row>
    <row r="854">
      <c r="B854" s="9"/>
      <c r="C854" s="9"/>
      <c r="D854" s="9"/>
      <c r="E854" s="9"/>
      <c r="F854" s="9"/>
      <c r="G854" s="9"/>
      <c r="H854" s="9"/>
      <c r="I854" s="9"/>
      <c r="J854" s="9"/>
      <c r="K854" s="9"/>
      <c r="L854" s="9"/>
      <c r="M854" s="9"/>
    </row>
    <row r="855">
      <c r="B855" s="9"/>
      <c r="C855" s="9"/>
      <c r="D855" s="9"/>
      <c r="E855" s="9"/>
      <c r="F855" s="9"/>
      <c r="G855" s="9"/>
      <c r="H855" s="9"/>
      <c r="I855" s="9"/>
      <c r="J855" s="9"/>
      <c r="K855" s="9"/>
      <c r="L855" s="9"/>
      <c r="M855" s="9"/>
    </row>
    <row r="856">
      <c r="B856" s="9"/>
      <c r="C856" s="9"/>
      <c r="D856" s="9"/>
      <c r="E856" s="9"/>
      <c r="F856" s="9"/>
      <c r="G856" s="9"/>
      <c r="H856" s="9"/>
      <c r="I856" s="9"/>
      <c r="J856" s="9"/>
      <c r="K856" s="9"/>
      <c r="L856" s="9"/>
      <c r="M856" s="9"/>
    </row>
    <row r="857">
      <c r="B857" s="9"/>
      <c r="C857" s="9"/>
      <c r="D857" s="9"/>
      <c r="E857" s="9"/>
      <c r="F857" s="9"/>
      <c r="G857" s="9"/>
      <c r="H857" s="9"/>
      <c r="I857" s="9"/>
      <c r="J857" s="9"/>
      <c r="K857" s="9"/>
      <c r="L857" s="9"/>
      <c r="M857" s="9"/>
    </row>
    <row r="858">
      <c r="B858" s="9"/>
      <c r="C858" s="9"/>
      <c r="D858" s="9"/>
      <c r="E858" s="9"/>
      <c r="F858" s="9"/>
      <c r="G858" s="9"/>
      <c r="H858" s="9"/>
      <c r="I858" s="9"/>
      <c r="J858" s="9"/>
      <c r="K858" s="9"/>
      <c r="L858" s="9"/>
      <c r="M858" s="9"/>
    </row>
    <row r="859">
      <c r="B859" s="9"/>
      <c r="C859" s="9"/>
      <c r="D859" s="9"/>
      <c r="E859" s="9"/>
      <c r="F859" s="9"/>
      <c r="G859" s="9"/>
      <c r="H859" s="9"/>
      <c r="I859" s="9"/>
      <c r="J859" s="9"/>
      <c r="K859" s="9"/>
      <c r="L859" s="9"/>
      <c r="M859" s="9"/>
    </row>
    <row r="860">
      <c r="B860" s="9"/>
      <c r="C860" s="9"/>
      <c r="D860" s="9"/>
      <c r="E860" s="9"/>
      <c r="F860" s="9"/>
      <c r="G860" s="9"/>
      <c r="H860" s="9"/>
      <c r="I860" s="9"/>
      <c r="J860" s="9"/>
      <c r="K860" s="9"/>
      <c r="L860" s="9"/>
      <c r="M860" s="9"/>
    </row>
    <row r="861">
      <c r="B861" s="9"/>
      <c r="C861" s="9"/>
      <c r="D861" s="9"/>
      <c r="E861" s="9"/>
      <c r="F861" s="9"/>
      <c r="G861" s="9"/>
      <c r="H861" s="9"/>
      <c r="I861" s="9"/>
      <c r="J861" s="9"/>
      <c r="K861" s="9"/>
      <c r="L861" s="9"/>
      <c r="M861" s="9"/>
    </row>
    <row r="862">
      <c r="B862" s="9"/>
      <c r="C862" s="9"/>
      <c r="D862" s="9"/>
      <c r="E862" s="9"/>
      <c r="F862" s="9"/>
      <c r="G862" s="9"/>
      <c r="H862" s="9"/>
      <c r="I862" s="9"/>
      <c r="J862" s="9"/>
      <c r="K862" s="9"/>
      <c r="L862" s="9"/>
      <c r="M862" s="9"/>
    </row>
    <row r="863">
      <c r="B863" s="9"/>
      <c r="C863" s="9"/>
      <c r="D863" s="9"/>
      <c r="E863" s="9"/>
      <c r="F863" s="9"/>
      <c r="G863" s="9"/>
      <c r="H863" s="9"/>
      <c r="I863" s="9"/>
      <c r="J863" s="9"/>
      <c r="K863" s="9"/>
      <c r="L863" s="9"/>
      <c r="M863" s="9"/>
    </row>
    <row r="864">
      <c r="B864" s="9"/>
      <c r="C864" s="9"/>
      <c r="D864" s="9"/>
      <c r="E864" s="9"/>
      <c r="F864" s="9"/>
      <c r="G864" s="9"/>
      <c r="H864" s="9"/>
      <c r="I864" s="9"/>
      <c r="J864" s="9"/>
      <c r="K864" s="9"/>
      <c r="L864" s="9"/>
      <c r="M864" s="9"/>
    </row>
    <row r="865">
      <c r="B865" s="9"/>
      <c r="C865" s="9"/>
      <c r="D865" s="9"/>
      <c r="E865" s="9"/>
      <c r="F865" s="9"/>
      <c r="G865" s="9"/>
      <c r="H865" s="9"/>
      <c r="I865" s="9"/>
      <c r="J865" s="9"/>
      <c r="K865" s="9"/>
      <c r="L865" s="9"/>
      <c r="M865" s="9"/>
    </row>
    <row r="866">
      <c r="B866" s="9"/>
      <c r="C866" s="9"/>
      <c r="D866" s="9"/>
      <c r="E866" s="9"/>
      <c r="F866" s="9"/>
      <c r="G866" s="9"/>
      <c r="H866" s="9"/>
      <c r="I866" s="9"/>
      <c r="J866" s="9"/>
      <c r="K866" s="9"/>
      <c r="L866" s="9"/>
      <c r="M866" s="9"/>
    </row>
    <row r="867">
      <c r="B867" s="9"/>
      <c r="C867" s="9"/>
      <c r="D867" s="9"/>
      <c r="E867" s="9"/>
      <c r="F867" s="9"/>
      <c r="G867" s="9"/>
      <c r="H867" s="9"/>
      <c r="I867" s="9"/>
      <c r="J867" s="9"/>
      <c r="K867" s="9"/>
      <c r="L867" s="9"/>
      <c r="M867" s="9"/>
    </row>
    <row r="868">
      <c r="B868" s="9"/>
      <c r="C868" s="9"/>
      <c r="D868" s="9"/>
      <c r="E868" s="9"/>
      <c r="F868" s="9"/>
      <c r="G868" s="9"/>
      <c r="H868" s="9"/>
      <c r="I868" s="9"/>
      <c r="J868" s="9"/>
      <c r="K868" s="9"/>
      <c r="L868" s="9"/>
      <c r="M868" s="9"/>
    </row>
    <row r="869">
      <c r="B869" s="9"/>
      <c r="C869" s="9"/>
      <c r="D869" s="9"/>
      <c r="E869" s="9"/>
      <c r="F869" s="9"/>
      <c r="G869" s="9"/>
      <c r="H869" s="9"/>
      <c r="I869" s="9"/>
      <c r="J869" s="9"/>
      <c r="K869" s="9"/>
      <c r="L869" s="9"/>
      <c r="M869" s="9"/>
    </row>
    <row r="870">
      <c r="B870" s="9"/>
      <c r="C870" s="9"/>
      <c r="D870" s="9"/>
      <c r="E870" s="9"/>
      <c r="F870" s="9"/>
      <c r="G870" s="9"/>
      <c r="H870" s="9"/>
      <c r="I870" s="9"/>
      <c r="J870" s="9"/>
      <c r="K870" s="9"/>
      <c r="L870" s="9"/>
      <c r="M870" s="9"/>
    </row>
    <row r="871">
      <c r="B871" s="9"/>
      <c r="C871" s="9"/>
      <c r="D871" s="9"/>
      <c r="E871" s="9"/>
      <c r="F871" s="9"/>
      <c r="G871" s="9"/>
      <c r="H871" s="9"/>
      <c r="I871" s="9"/>
      <c r="J871" s="9"/>
      <c r="K871" s="9"/>
      <c r="L871" s="9"/>
      <c r="M871" s="9"/>
    </row>
    <row r="872">
      <c r="B872" s="9"/>
      <c r="C872" s="9"/>
      <c r="D872" s="9"/>
      <c r="E872" s="9"/>
      <c r="F872" s="9"/>
      <c r="G872" s="9"/>
      <c r="H872" s="9"/>
      <c r="I872" s="9"/>
      <c r="J872" s="9"/>
      <c r="K872" s="9"/>
      <c r="L872" s="9"/>
      <c r="M872" s="9"/>
    </row>
    <row r="873">
      <c r="B873" s="9"/>
      <c r="C873" s="9"/>
      <c r="D873" s="9"/>
      <c r="E873" s="9"/>
      <c r="F873" s="9"/>
      <c r="G873" s="9"/>
      <c r="H873" s="9"/>
      <c r="I873" s="9"/>
      <c r="J873" s="9"/>
      <c r="K873" s="9"/>
      <c r="L873" s="9"/>
      <c r="M873" s="9"/>
    </row>
    <row r="874">
      <c r="B874" s="9"/>
      <c r="C874" s="9"/>
      <c r="D874" s="9"/>
      <c r="E874" s="9"/>
      <c r="F874" s="9"/>
      <c r="G874" s="9"/>
      <c r="H874" s="9"/>
      <c r="I874" s="9"/>
      <c r="J874" s="9"/>
      <c r="K874" s="9"/>
      <c r="L874" s="9"/>
      <c r="M874" s="9"/>
    </row>
    <row r="875">
      <c r="B875" s="9"/>
      <c r="C875" s="9"/>
      <c r="D875" s="9"/>
      <c r="E875" s="9"/>
      <c r="F875" s="9"/>
      <c r="G875" s="9"/>
      <c r="H875" s="9"/>
      <c r="I875" s="9"/>
      <c r="J875" s="9"/>
      <c r="K875" s="9"/>
      <c r="L875" s="9"/>
      <c r="M875" s="9"/>
    </row>
    <row r="876">
      <c r="B876" s="9"/>
      <c r="C876" s="9"/>
      <c r="D876" s="9"/>
      <c r="E876" s="9"/>
      <c r="F876" s="9"/>
      <c r="G876" s="9"/>
      <c r="H876" s="9"/>
      <c r="I876" s="9"/>
      <c r="J876" s="9"/>
      <c r="K876" s="9"/>
      <c r="L876" s="9"/>
      <c r="M876" s="9"/>
    </row>
    <row r="877">
      <c r="B877" s="9"/>
      <c r="C877" s="9"/>
      <c r="D877" s="9"/>
      <c r="E877" s="9"/>
      <c r="F877" s="9"/>
      <c r="G877" s="9"/>
      <c r="H877" s="9"/>
      <c r="I877" s="9"/>
      <c r="J877" s="9"/>
      <c r="K877" s="9"/>
      <c r="L877" s="9"/>
      <c r="M877" s="9"/>
    </row>
    <row r="878">
      <c r="B878" s="9"/>
      <c r="C878" s="9"/>
      <c r="D878" s="9"/>
      <c r="E878" s="9"/>
      <c r="F878" s="9"/>
      <c r="G878" s="9"/>
      <c r="H878" s="9"/>
      <c r="I878" s="9"/>
      <c r="J878" s="9"/>
      <c r="K878" s="9"/>
      <c r="L878" s="9"/>
      <c r="M878" s="9"/>
    </row>
    <row r="879">
      <c r="B879" s="9"/>
      <c r="C879" s="9"/>
      <c r="D879" s="9"/>
      <c r="E879" s="9"/>
      <c r="F879" s="9"/>
      <c r="G879" s="9"/>
      <c r="H879" s="9"/>
      <c r="I879" s="9"/>
      <c r="J879" s="9"/>
      <c r="K879" s="9"/>
      <c r="L879" s="9"/>
      <c r="M879" s="9"/>
    </row>
    <row r="880">
      <c r="B880" s="9"/>
      <c r="C880" s="9"/>
      <c r="D880" s="9"/>
      <c r="E880" s="9"/>
      <c r="F880" s="9"/>
      <c r="G880" s="9"/>
      <c r="H880" s="9"/>
      <c r="I880" s="9"/>
      <c r="J880" s="9"/>
      <c r="K880" s="9"/>
      <c r="L880" s="9"/>
      <c r="M880" s="9"/>
    </row>
    <row r="881">
      <c r="B881" s="9"/>
      <c r="C881" s="9"/>
      <c r="D881" s="9"/>
      <c r="E881" s="9"/>
      <c r="F881" s="9"/>
      <c r="G881" s="9"/>
      <c r="H881" s="9"/>
      <c r="I881" s="9"/>
      <c r="J881" s="9"/>
      <c r="K881" s="9"/>
      <c r="L881" s="9"/>
      <c r="M881" s="9"/>
    </row>
    <row r="882">
      <c r="B882" s="9"/>
      <c r="C882" s="9"/>
      <c r="D882" s="9"/>
      <c r="E882" s="9"/>
      <c r="F882" s="9"/>
      <c r="G882" s="9"/>
      <c r="H882" s="9"/>
      <c r="I882" s="9"/>
      <c r="J882" s="9"/>
      <c r="K882" s="9"/>
      <c r="L882" s="9"/>
      <c r="M882" s="9"/>
    </row>
    <row r="883">
      <c r="B883" s="9"/>
      <c r="C883" s="9"/>
      <c r="D883" s="9"/>
      <c r="E883" s="9"/>
      <c r="F883" s="9"/>
      <c r="G883" s="9"/>
      <c r="H883" s="9"/>
      <c r="I883" s="9"/>
      <c r="J883" s="9"/>
      <c r="K883" s="9"/>
      <c r="L883" s="9"/>
      <c r="M883" s="9"/>
    </row>
    <row r="884">
      <c r="B884" s="9"/>
      <c r="C884" s="9"/>
      <c r="D884" s="9"/>
      <c r="E884" s="9"/>
      <c r="F884" s="9"/>
      <c r="G884" s="9"/>
      <c r="H884" s="9"/>
      <c r="I884" s="9"/>
      <c r="J884" s="9"/>
      <c r="K884" s="9"/>
      <c r="L884" s="9"/>
      <c r="M884" s="9"/>
    </row>
    <row r="885">
      <c r="B885" s="9"/>
      <c r="C885" s="9"/>
      <c r="D885" s="9"/>
      <c r="E885" s="9"/>
      <c r="F885" s="9"/>
      <c r="G885" s="9"/>
      <c r="H885" s="9"/>
      <c r="I885" s="9"/>
      <c r="J885" s="9"/>
      <c r="K885" s="9"/>
      <c r="L885" s="9"/>
      <c r="M885" s="9"/>
    </row>
    <row r="886">
      <c r="B886" s="9"/>
      <c r="C886" s="9"/>
      <c r="D886" s="9"/>
      <c r="E886" s="9"/>
      <c r="F886" s="9"/>
      <c r="G886" s="9"/>
      <c r="H886" s="9"/>
      <c r="I886" s="9"/>
      <c r="J886" s="9"/>
      <c r="K886" s="9"/>
      <c r="L886" s="9"/>
      <c r="M886" s="9"/>
    </row>
    <row r="887">
      <c r="B887" s="9"/>
      <c r="C887" s="9"/>
      <c r="D887" s="9"/>
      <c r="E887" s="9"/>
      <c r="F887" s="9"/>
      <c r="G887" s="9"/>
      <c r="H887" s="9"/>
      <c r="I887" s="9"/>
      <c r="J887" s="9"/>
      <c r="K887" s="9"/>
      <c r="L887" s="9"/>
      <c r="M887" s="9"/>
    </row>
    <row r="888">
      <c r="B888" s="9"/>
      <c r="C888" s="9"/>
      <c r="D888" s="9"/>
      <c r="E888" s="9"/>
      <c r="F888" s="9"/>
      <c r="G888" s="9"/>
      <c r="H888" s="9"/>
      <c r="I888" s="9"/>
      <c r="J888" s="9"/>
      <c r="K888" s="9"/>
      <c r="L888" s="9"/>
      <c r="M888" s="9"/>
    </row>
    <row r="889">
      <c r="B889" s="9"/>
      <c r="C889" s="9"/>
      <c r="D889" s="9"/>
      <c r="E889" s="9"/>
      <c r="F889" s="9"/>
      <c r="G889" s="9"/>
      <c r="H889" s="9"/>
      <c r="I889" s="9"/>
      <c r="J889" s="9"/>
      <c r="K889" s="9"/>
      <c r="L889" s="9"/>
      <c r="M889" s="9"/>
    </row>
    <row r="890">
      <c r="B890" s="9"/>
      <c r="C890" s="9"/>
      <c r="D890" s="9"/>
      <c r="E890" s="9"/>
      <c r="F890" s="9"/>
      <c r="G890" s="9"/>
      <c r="H890" s="9"/>
      <c r="I890" s="9"/>
      <c r="J890" s="9"/>
      <c r="K890" s="9"/>
      <c r="L890" s="9"/>
      <c r="M890" s="9"/>
    </row>
    <row r="891">
      <c r="B891" s="9"/>
      <c r="C891" s="9"/>
      <c r="D891" s="9"/>
      <c r="E891" s="9"/>
      <c r="F891" s="9"/>
      <c r="G891" s="9"/>
      <c r="H891" s="9"/>
      <c r="I891" s="9"/>
      <c r="J891" s="9"/>
      <c r="K891" s="9"/>
      <c r="L891" s="9"/>
      <c r="M891" s="9"/>
    </row>
    <row r="892">
      <c r="B892" s="9"/>
      <c r="C892" s="9"/>
      <c r="D892" s="9"/>
      <c r="E892" s="9"/>
      <c r="F892" s="9"/>
      <c r="G892" s="9"/>
      <c r="H892" s="9"/>
      <c r="I892" s="9"/>
      <c r="J892" s="9"/>
      <c r="K892" s="9"/>
      <c r="L892" s="9"/>
      <c r="M892" s="9"/>
    </row>
    <row r="893">
      <c r="B893" s="9"/>
      <c r="C893" s="9"/>
      <c r="D893" s="9"/>
      <c r="E893" s="9"/>
      <c r="F893" s="9"/>
      <c r="G893" s="9"/>
      <c r="H893" s="9"/>
      <c r="I893" s="9"/>
      <c r="J893" s="9"/>
      <c r="K893" s="9"/>
      <c r="L893" s="9"/>
      <c r="M893" s="9"/>
    </row>
    <row r="894">
      <c r="B894" s="9"/>
      <c r="C894" s="9"/>
      <c r="D894" s="9"/>
      <c r="E894" s="9"/>
      <c r="F894" s="9"/>
      <c r="G894" s="9"/>
      <c r="H894" s="9"/>
      <c r="I894" s="9"/>
      <c r="J894" s="9"/>
      <c r="K894" s="9"/>
      <c r="L894" s="9"/>
      <c r="M894" s="9"/>
    </row>
    <row r="895">
      <c r="B895" s="9"/>
      <c r="C895" s="9"/>
      <c r="D895" s="9"/>
      <c r="E895" s="9"/>
      <c r="F895" s="9"/>
      <c r="G895" s="9"/>
      <c r="H895" s="9"/>
      <c r="I895" s="9"/>
      <c r="J895" s="9"/>
      <c r="K895" s="9"/>
      <c r="L895" s="9"/>
      <c r="M895" s="9"/>
    </row>
    <row r="896">
      <c r="B896" s="9"/>
      <c r="C896" s="9"/>
      <c r="D896" s="9"/>
      <c r="E896" s="9"/>
      <c r="F896" s="9"/>
      <c r="G896" s="9"/>
      <c r="H896" s="9"/>
      <c r="I896" s="9"/>
      <c r="J896" s="9"/>
      <c r="K896" s="9"/>
      <c r="L896" s="9"/>
      <c r="M896" s="9"/>
    </row>
    <row r="897">
      <c r="B897" s="9"/>
      <c r="C897" s="9"/>
      <c r="D897" s="9"/>
      <c r="E897" s="9"/>
      <c r="F897" s="9"/>
      <c r="G897" s="9"/>
      <c r="H897" s="9"/>
      <c r="I897" s="9"/>
      <c r="J897" s="9"/>
      <c r="K897" s="9"/>
      <c r="L897" s="9"/>
      <c r="M897" s="9"/>
    </row>
    <row r="898">
      <c r="B898" s="9"/>
      <c r="C898" s="9"/>
      <c r="D898" s="9"/>
      <c r="E898" s="9"/>
      <c r="F898" s="9"/>
      <c r="G898" s="9"/>
      <c r="H898" s="9"/>
      <c r="I898" s="9"/>
      <c r="J898" s="9"/>
      <c r="K898" s="9"/>
      <c r="L898" s="9"/>
      <c r="M898" s="9"/>
    </row>
    <row r="899">
      <c r="B899" s="9"/>
      <c r="C899" s="9"/>
      <c r="D899" s="9"/>
      <c r="E899" s="9"/>
      <c r="F899" s="9"/>
      <c r="G899" s="9"/>
      <c r="H899" s="9"/>
      <c r="I899" s="9"/>
      <c r="J899" s="9"/>
      <c r="K899" s="9"/>
      <c r="L899" s="9"/>
      <c r="M899" s="9"/>
    </row>
    <row r="900">
      <c r="B900" s="9"/>
      <c r="C900" s="9"/>
      <c r="D900" s="9"/>
      <c r="E900" s="9"/>
      <c r="F900" s="9"/>
      <c r="G900" s="9"/>
      <c r="H900" s="9"/>
      <c r="I900" s="9"/>
      <c r="J900" s="9"/>
      <c r="K900" s="9"/>
      <c r="L900" s="9"/>
      <c r="M900" s="9"/>
    </row>
    <row r="901">
      <c r="B901" s="9"/>
      <c r="C901" s="9"/>
      <c r="D901" s="9"/>
      <c r="E901" s="9"/>
      <c r="F901" s="9"/>
      <c r="G901" s="9"/>
      <c r="H901" s="9"/>
      <c r="I901" s="9"/>
      <c r="J901" s="9"/>
      <c r="K901" s="9"/>
      <c r="L901" s="9"/>
      <c r="M901" s="9"/>
    </row>
    <row r="902">
      <c r="B902" s="9"/>
      <c r="C902" s="9"/>
      <c r="D902" s="9"/>
      <c r="E902" s="9"/>
      <c r="F902" s="9"/>
      <c r="G902" s="9"/>
      <c r="H902" s="9"/>
      <c r="I902" s="9"/>
      <c r="J902" s="9"/>
      <c r="K902" s="9"/>
      <c r="L902" s="9"/>
      <c r="M902" s="9"/>
    </row>
    <row r="903">
      <c r="B903" s="9"/>
      <c r="C903" s="9"/>
      <c r="D903" s="9"/>
      <c r="E903" s="9"/>
      <c r="F903" s="9"/>
      <c r="G903" s="9"/>
      <c r="H903" s="9"/>
      <c r="I903" s="9"/>
      <c r="J903" s="9"/>
      <c r="K903" s="9"/>
      <c r="L903" s="9"/>
      <c r="M903" s="9"/>
    </row>
    <row r="904">
      <c r="B904" s="9"/>
      <c r="C904" s="9"/>
      <c r="D904" s="9"/>
      <c r="E904" s="9"/>
      <c r="F904" s="9"/>
      <c r="G904" s="9"/>
      <c r="H904" s="9"/>
      <c r="I904" s="9"/>
      <c r="J904" s="9"/>
      <c r="K904" s="9"/>
      <c r="L904" s="9"/>
      <c r="M904" s="9"/>
    </row>
    <row r="905">
      <c r="B905" s="9"/>
      <c r="C905" s="9"/>
      <c r="D905" s="9"/>
      <c r="E905" s="9"/>
      <c r="F905" s="9"/>
      <c r="G905" s="9"/>
      <c r="H905" s="9"/>
      <c r="I905" s="9"/>
      <c r="J905" s="9"/>
      <c r="K905" s="9"/>
      <c r="L905" s="9"/>
      <c r="M905" s="9"/>
    </row>
    <row r="906">
      <c r="B906" s="9"/>
      <c r="C906" s="9"/>
      <c r="D906" s="9"/>
      <c r="E906" s="9"/>
      <c r="F906" s="9"/>
      <c r="G906" s="9"/>
      <c r="H906" s="9"/>
      <c r="I906" s="9"/>
      <c r="J906" s="9"/>
      <c r="K906" s="9"/>
      <c r="L906" s="9"/>
      <c r="M906" s="9"/>
    </row>
    <row r="907">
      <c r="B907" s="9"/>
      <c r="C907" s="9"/>
      <c r="D907" s="9"/>
      <c r="E907" s="9"/>
      <c r="F907" s="9"/>
      <c r="G907" s="9"/>
      <c r="H907" s="9"/>
      <c r="I907" s="9"/>
      <c r="J907" s="9"/>
      <c r="K907" s="9"/>
      <c r="L907" s="9"/>
      <c r="M907" s="9"/>
    </row>
    <row r="908">
      <c r="B908" s="9"/>
      <c r="C908" s="9"/>
      <c r="D908" s="9"/>
      <c r="E908" s="9"/>
      <c r="F908" s="9"/>
      <c r="G908" s="9"/>
      <c r="H908" s="9"/>
      <c r="I908" s="9"/>
      <c r="J908" s="9"/>
      <c r="K908" s="9"/>
      <c r="L908" s="9"/>
      <c r="M908" s="9"/>
    </row>
    <row r="909">
      <c r="B909" s="9"/>
      <c r="C909" s="9"/>
      <c r="D909" s="9"/>
      <c r="E909" s="9"/>
      <c r="F909" s="9"/>
      <c r="G909" s="9"/>
      <c r="H909" s="9"/>
      <c r="I909" s="9"/>
      <c r="J909" s="9"/>
      <c r="K909" s="9"/>
      <c r="L909" s="9"/>
      <c r="M909" s="9"/>
    </row>
    <row r="910">
      <c r="B910" s="9"/>
      <c r="C910" s="9"/>
      <c r="D910" s="9"/>
      <c r="E910" s="9"/>
      <c r="F910" s="9"/>
      <c r="G910" s="9"/>
      <c r="H910" s="9"/>
      <c r="I910" s="9"/>
      <c r="J910" s="9"/>
      <c r="K910" s="9"/>
      <c r="L910" s="9"/>
      <c r="M910" s="9"/>
    </row>
    <row r="911">
      <c r="B911" s="9"/>
      <c r="C911" s="9"/>
      <c r="D911" s="9"/>
      <c r="E911" s="9"/>
      <c r="F911" s="9"/>
      <c r="G911" s="9"/>
      <c r="H911" s="9"/>
      <c r="I911" s="9"/>
      <c r="J911" s="9"/>
      <c r="K911" s="9"/>
      <c r="L911" s="9"/>
      <c r="M911" s="9"/>
    </row>
    <row r="912">
      <c r="B912" s="9"/>
      <c r="C912" s="9"/>
      <c r="D912" s="9"/>
      <c r="E912" s="9"/>
      <c r="F912" s="9"/>
      <c r="G912" s="9"/>
      <c r="H912" s="9"/>
      <c r="I912" s="9"/>
      <c r="J912" s="9"/>
      <c r="K912" s="9"/>
      <c r="L912" s="9"/>
      <c r="M912" s="9"/>
    </row>
    <row r="913">
      <c r="B913" s="9"/>
      <c r="C913" s="9"/>
      <c r="D913" s="9"/>
      <c r="E913" s="9"/>
      <c r="F913" s="9"/>
      <c r="G913" s="9"/>
      <c r="H913" s="9"/>
      <c r="I913" s="9"/>
      <c r="J913" s="9"/>
      <c r="K913" s="9"/>
      <c r="L913" s="9"/>
      <c r="M913" s="9"/>
    </row>
    <row r="914">
      <c r="B914" s="9"/>
      <c r="C914" s="9"/>
      <c r="D914" s="9"/>
      <c r="E914" s="9"/>
      <c r="F914" s="9"/>
      <c r="G914" s="9"/>
      <c r="H914" s="9"/>
      <c r="I914" s="9"/>
      <c r="J914" s="9"/>
      <c r="K914" s="9"/>
      <c r="L914" s="9"/>
      <c r="M914" s="9"/>
    </row>
    <row r="915">
      <c r="B915" s="9"/>
      <c r="C915" s="9"/>
      <c r="D915" s="9"/>
      <c r="E915" s="9"/>
      <c r="F915" s="9"/>
      <c r="G915" s="9"/>
      <c r="H915" s="9"/>
      <c r="I915" s="9"/>
      <c r="J915" s="9"/>
      <c r="K915" s="9"/>
      <c r="L915" s="9"/>
      <c r="M915" s="9"/>
    </row>
    <row r="916">
      <c r="B916" s="9"/>
      <c r="C916" s="9"/>
      <c r="D916" s="9"/>
      <c r="E916" s="9"/>
      <c r="F916" s="9"/>
      <c r="G916" s="9"/>
      <c r="H916" s="9"/>
      <c r="I916" s="9"/>
      <c r="J916" s="9"/>
      <c r="K916" s="9"/>
      <c r="L916" s="9"/>
      <c r="M916" s="9"/>
    </row>
    <row r="917">
      <c r="B917" s="9"/>
      <c r="C917" s="9"/>
      <c r="D917" s="9"/>
      <c r="E917" s="9"/>
      <c r="F917" s="9"/>
      <c r="G917" s="9"/>
      <c r="H917" s="9"/>
      <c r="I917" s="9"/>
      <c r="J917" s="9"/>
      <c r="K917" s="9"/>
      <c r="L917" s="9"/>
      <c r="M917" s="9"/>
    </row>
    <row r="918">
      <c r="B918" s="9"/>
      <c r="C918" s="9"/>
      <c r="D918" s="9"/>
      <c r="E918" s="9"/>
      <c r="F918" s="9"/>
      <c r="G918" s="9"/>
      <c r="H918" s="9"/>
      <c r="I918" s="9"/>
      <c r="J918" s="9"/>
      <c r="K918" s="9"/>
      <c r="L918" s="9"/>
      <c r="M918" s="9"/>
    </row>
    <row r="919">
      <c r="B919" s="9"/>
      <c r="C919" s="9"/>
      <c r="D919" s="9"/>
      <c r="E919" s="9"/>
      <c r="F919" s="9"/>
      <c r="G919" s="9"/>
      <c r="H919" s="9"/>
      <c r="I919" s="9"/>
      <c r="J919" s="9"/>
      <c r="K919" s="9"/>
      <c r="L919" s="9"/>
      <c r="M919" s="9"/>
    </row>
    <row r="920">
      <c r="B920" s="9"/>
      <c r="C920" s="9"/>
      <c r="D920" s="9"/>
      <c r="E920" s="9"/>
      <c r="F920" s="9"/>
      <c r="G920" s="9"/>
      <c r="H920" s="9"/>
      <c r="I920" s="9"/>
      <c r="J920" s="9"/>
      <c r="K920" s="9"/>
      <c r="L920" s="9"/>
      <c r="M920" s="9"/>
    </row>
    <row r="921">
      <c r="B921" s="9"/>
      <c r="C921" s="9"/>
      <c r="D921" s="9"/>
      <c r="E921" s="9"/>
      <c r="F921" s="9"/>
      <c r="G921" s="9"/>
      <c r="H921" s="9"/>
      <c r="I921" s="9"/>
      <c r="J921" s="9"/>
      <c r="K921" s="9"/>
      <c r="L921" s="9"/>
      <c r="M921" s="9"/>
    </row>
    <row r="922">
      <c r="B922" s="9"/>
      <c r="C922" s="9"/>
      <c r="D922" s="9"/>
      <c r="E922" s="9"/>
      <c r="F922" s="9"/>
      <c r="G922" s="9"/>
      <c r="H922" s="9"/>
      <c r="I922" s="9"/>
      <c r="J922" s="9"/>
      <c r="K922" s="9"/>
      <c r="L922" s="9"/>
      <c r="M922" s="9"/>
    </row>
    <row r="923">
      <c r="B923" s="9"/>
      <c r="C923" s="9"/>
      <c r="D923" s="9"/>
      <c r="E923" s="9"/>
      <c r="F923" s="9"/>
      <c r="G923" s="9"/>
      <c r="H923" s="9"/>
      <c r="I923" s="9"/>
      <c r="J923" s="9"/>
      <c r="K923" s="9"/>
      <c r="L923" s="9"/>
      <c r="M923" s="9"/>
    </row>
    <row r="924">
      <c r="B924" s="9"/>
      <c r="C924" s="9"/>
      <c r="D924" s="9"/>
      <c r="E924" s="9"/>
      <c r="F924" s="9"/>
      <c r="G924" s="9"/>
      <c r="H924" s="9"/>
      <c r="I924" s="9"/>
      <c r="J924" s="9"/>
      <c r="K924" s="9"/>
      <c r="L924" s="9"/>
      <c r="M924" s="9"/>
    </row>
    <row r="925">
      <c r="B925" s="9"/>
      <c r="C925" s="9"/>
      <c r="D925" s="9"/>
      <c r="E925" s="9"/>
      <c r="F925" s="9"/>
      <c r="G925" s="9"/>
      <c r="H925" s="9"/>
      <c r="I925" s="9"/>
      <c r="J925" s="9"/>
      <c r="K925" s="9"/>
      <c r="L925" s="9"/>
      <c r="M925" s="9"/>
    </row>
    <row r="926">
      <c r="B926" s="9"/>
      <c r="C926" s="9"/>
      <c r="D926" s="9"/>
      <c r="E926" s="9"/>
      <c r="F926" s="9"/>
      <c r="G926" s="9"/>
      <c r="H926" s="9"/>
      <c r="I926" s="9"/>
      <c r="J926" s="9"/>
      <c r="K926" s="9"/>
      <c r="L926" s="9"/>
      <c r="M926" s="9"/>
    </row>
    <row r="927">
      <c r="B927" s="9"/>
      <c r="C927" s="9"/>
      <c r="D927" s="9"/>
      <c r="E927" s="9"/>
      <c r="F927" s="9"/>
      <c r="G927" s="9"/>
      <c r="H927" s="9"/>
      <c r="I927" s="9"/>
      <c r="J927" s="9"/>
      <c r="K927" s="9"/>
      <c r="L927" s="9"/>
      <c r="M927" s="9"/>
    </row>
    <row r="928">
      <c r="B928" s="9"/>
      <c r="C928" s="9"/>
      <c r="D928" s="9"/>
      <c r="E928" s="9"/>
      <c r="F928" s="9"/>
      <c r="G928" s="9"/>
      <c r="H928" s="9"/>
      <c r="I928" s="9"/>
      <c r="J928" s="9"/>
      <c r="K928" s="9"/>
      <c r="L928" s="9"/>
      <c r="M928" s="9"/>
    </row>
    <row r="929">
      <c r="B929" s="9"/>
      <c r="C929" s="9"/>
      <c r="D929" s="9"/>
      <c r="E929" s="9"/>
      <c r="F929" s="9"/>
      <c r="G929" s="9"/>
      <c r="H929" s="9"/>
      <c r="I929" s="9"/>
      <c r="J929" s="9"/>
      <c r="K929" s="9"/>
      <c r="L929" s="9"/>
      <c r="M929" s="9"/>
    </row>
    <row r="930">
      <c r="B930" s="9"/>
      <c r="C930" s="9"/>
      <c r="D930" s="9"/>
      <c r="E930" s="9"/>
      <c r="F930" s="9"/>
      <c r="G930" s="9"/>
      <c r="H930" s="9"/>
      <c r="I930" s="9"/>
      <c r="J930" s="9"/>
      <c r="K930" s="9"/>
      <c r="L930" s="9"/>
      <c r="M930" s="9"/>
    </row>
    <row r="931">
      <c r="B931" s="9"/>
      <c r="C931" s="9"/>
      <c r="D931" s="9"/>
      <c r="E931" s="9"/>
      <c r="F931" s="9"/>
      <c r="G931" s="9"/>
      <c r="H931" s="9"/>
      <c r="I931" s="9"/>
      <c r="J931" s="9"/>
      <c r="K931" s="9"/>
      <c r="L931" s="9"/>
      <c r="M931" s="9"/>
    </row>
    <row r="932">
      <c r="B932" s="9"/>
      <c r="C932" s="9"/>
      <c r="D932" s="9"/>
      <c r="E932" s="9"/>
      <c r="F932" s="9"/>
      <c r="G932" s="9"/>
      <c r="H932" s="9"/>
      <c r="I932" s="9"/>
      <c r="J932" s="9"/>
      <c r="K932" s="9"/>
      <c r="L932" s="9"/>
      <c r="M932" s="9"/>
    </row>
    <row r="933">
      <c r="B933" s="9"/>
      <c r="C933" s="9"/>
      <c r="D933" s="9"/>
      <c r="E933" s="9"/>
      <c r="F933" s="9"/>
      <c r="G933" s="9"/>
      <c r="H933" s="9"/>
      <c r="I933" s="9"/>
      <c r="J933" s="9"/>
      <c r="K933" s="9"/>
      <c r="L933" s="9"/>
      <c r="M933" s="9"/>
    </row>
    <row r="934">
      <c r="B934" s="9"/>
      <c r="C934" s="9"/>
      <c r="D934" s="9"/>
      <c r="E934" s="9"/>
      <c r="F934" s="9"/>
      <c r="G934" s="9"/>
      <c r="H934" s="9"/>
      <c r="I934" s="9"/>
      <c r="J934" s="9"/>
      <c r="K934" s="9"/>
      <c r="L934" s="9"/>
      <c r="M934" s="9"/>
    </row>
    <row r="935">
      <c r="B935" s="9"/>
      <c r="C935" s="9"/>
      <c r="D935" s="9"/>
      <c r="E935" s="9"/>
      <c r="F935" s="9"/>
      <c r="G935" s="9"/>
      <c r="H935" s="9"/>
      <c r="I935" s="9"/>
      <c r="J935" s="9"/>
      <c r="K935" s="9"/>
      <c r="L935" s="9"/>
      <c r="M935" s="9"/>
    </row>
    <row r="936">
      <c r="B936" s="9"/>
      <c r="C936" s="9"/>
      <c r="D936" s="9"/>
      <c r="E936" s="9"/>
      <c r="F936" s="9"/>
      <c r="G936" s="9"/>
      <c r="H936" s="9"/>
      <c r="I936" s="9"/>
      <c r="J936" s="9"/>
      <c r="K936" s="9"/>
      <c r="L936" s="9"/>
      <c r="M936" s="9"/>
    </row>
    <row r="937">
      <c r="B937" s="9"/>
      <c r="C937" s="9"/>
      <c r="D937" s="9"/>
      <c r="E937" s="9"/>
      <c r="F937" s="9"/>
      <c r="G937" s="9"/>
      <c r="H937" s="9"/>
      <c r="I937" s="9"/>
      <c r="J937" s="9"/>
      <c r="K937" s="9"/>
      <c r="L937" s="9"/>
      <c r="M937" s="9"/>
    </row>
    <row r="938">
      <c r="B938" s="9"/>
      <c r="C938" s="9"/>
      <c r="D938" s="9"/>
      <c r="E938" s="9"/>
      <c r="F938" s="9"/>
      <c r="G938" s="9"/>
      <c r="H938" s="9"/>
      <c r="I938" s="9"/>
      <c r="J938" s="9"/>
      <c r="K938" s="9"/>
      <c r="L938" s="9"/>
      <c r="M938" s="9"/>
    </row>
    <row r="939">
      <c r="B939" s="9"/>
      <c r="C939" s="9"/>
      <c r="D939" s="9"/>
      <c r="E939" s="9"/>
      <c r="F939" s="9"/>
      <c r="G939" s="9"/>
      <c r="H939" s="9"/>
      <c r="I939" s="9"/>
      <c r="J939" s="9"/>
      <c r="K939" s="9"/>
      <c r="L939" s="9"/>
      <c r="M939" s="9"/>
    </row>
    <row r="940">
      <c r="B940" s="9"/>
      <c r="C940" s="9"/>
      <c r="D940" s="9"/>
      <c r="E940" s="9"/>
      <c r="F940" s="9"/>
      <c r="G940" s="9"/>
      <c r="H940" s="9"/>
      <c r="I940" s="9"/>
      <c r="J940" s="9"/>
      <c r="K940" s="9"/>
      <c r="L940" s="9"/>
      <c r="M940" s="9"/>
    </row>
    <row r="941">
      <c r="B941" s="9"/>
      <c r="C941" s="9"/>
      <c r="D941" s="9"/>
      <c r="E941" s="9"/>
      <c r="F941" s="9"/>
      <c r="G941" s="9"/>
      <c r="H941" s="9"/>
      <c r="I941" s="9"/>
      <c r="J941" s="9"/>
      <c r="K941" s="9"/>
      <c r="L941" s="9"/>
      <c r="M941" s="9"/>
    </row>
    <row r="942">
      <c r="B942" s="9"/>
      <c r="C942" s="9"/>
      <c r="D942" s="9"/>
      <c r="E942" s="9"/>
      <c r="F942" s="9"/>
      <c r="G942" s="9"/>
      <c r="H942" s="9"/>
      <c r="I942" s="9"/>
      <c r="J942" s="9"/>
      <c r="K942" s="9"/>
      <c r="L942" s="9"/>
      <c r="M942" s="9"/>
    </row>
    <row r="943">
      <c r="B943" s="9"/>
      <c r="C943" s="9"/>
      <c r="D943" s="9"/>
      <c r="E943" s="9"/>
      <c r="F943" s="9"/>
      <c r="G943" s="9"/>
      <c r="H943" s="9"/>
      <c r="I943" s="9"/>
      <c r="J943" s="9"/>
      <c r="K943" s="9"/>
      <c r="L943" s="9"/>
      <c r="M943" s="9"/>
    </row>
    <row r="944">
      <c r="B944" s="9"/>
      <c r="C944" s="9"/>
      <c r="D944" s="9"/>
      <c r="E944" s="9"/>
      <c r="F944" s="9"/>
      <c r="G944" s="9"/>
      <c r="H944" s="9"/>
      <c r="I944" s="9"/>
      <c r="J944" s="9"/>
      <c r="K944" s="9"/>
      <c r="L944" s="9"/>
      <c r="M944" s="9"/>
    </row>
    <row r="945">
      <c r="B945" s="9"/>
      <c r="C945" s="9"/>
      <c r="D945" s="9"/>
      <c r="E945" s="9"/>
      <c r="F945" s="9"/>
      <c r="G945" s="9"/>
      <c r="H945" s="9"/>
      <c r="I945" s="9"/>
      <c r="J945" s="9"/>
      <c r="K945" s="9"/>
      <c r="L945" s="9"/>
      <c r="M945" s="9"/>
    </row>
    <row r="946">
      <c r="B946" s="9"/>
      <c r="C946" s="9"/>
      <c r="D946" s="9"/>
      <c r="E946" s="9"/>
      <c r="F946" s="9"/>
      <c r="G946" s="9"/>
      <c r="H946" s="9"/>
      <c r="I946" s="9"/>
      <c r="J946" s="9"/>
      <c r="K946" s="9"/>
      <c r="L946" s="9"/>
      <c r="M946" s="9"/>
    </row>
    <row r="947">
      <c r="B947" s="9"/>
      <c r="C947" s="9"/>
      <c r="D947" s="9"/>
      <c r="E947" s="9"/>
      <c r="F947" s="9"/>
      <c r="G947" s="9"/>
      <c r="H947" s="9"/>
      <c r="I947" s="9"/>
      <c r="J947" s="9"/>
      <c r="K947" s="9"/>
      <c r="L947" s="9"/>
      <c r="M947" s="9"/>
    </row>
    <row r="948">
      <c r="B948" s="9"/>
      <c r="C948" s="9"/>
      <c r="D948" s="9"/>
      <c r="E948" s="9"/>
      <c r="F948" s="9"/>
      <c r="G948" s="9"/>
      <c r="H948" s="9"/>
      <c r="I948" s="9"/>
      <c r="J948" s="9"/>
      <c r="K948" s="9"/>
      <c r="L948" s="9"/>
      <c r="M948" s="9"/>
    </row>
    <row r="949">
      <c r="B949" s="9"/>
      <c r="C949" s="9"/>
      <c r="D949" s="9"/>
      <c r="E949" s="9"/>
      <c r="F949" s="9"/>
      <c r="G949" s="9"/>
      <c r="H949" s="9"/>
      <c r="I949" s="9"/>
      <c r="J949" s="9"/>
      <c r="K949" s="9"/>
      <c r="L949" s="9"/>
      <c r="M949" s="9"/>
    </row>
    <row r="950">
      <c r="B950" s="9"/>
      <c r="C950" s="9"/>
      <c r="D950" s="9"/>
      <c r="E950" s="9"/>
      <c r="F950" s="9"/>
      <c r="G950" s="9"/>
      <c r="H950" s="9"/>
      <c r="I950" s="9"/>
      <c r="J950" s="9"/>
      <c r="K950" s="9"/>
      <c r="L950" s="9"/>
      <c r="M950" s="9"/>
    </row>
    <row r="951">
      <c r="B951" s="9"/>
      <c r="C951" s="9"/>
      <c r="D951" s="9"/>
      <c r="E951" s="9"/>
      <c r="F951" s="9"/>
      <c r="G951" s="9"/>
      <c r="H951" s="9"/>
      <c r="I951" s="9"/>
      <c r="J951" s="9"/>
      <c r="K951" s="9"/>
      <c r="L951" s="9"/>
      <c r="M951" s="9"/>
    </row>
    <row r="952">
      <c r="B952" s="9"/>
      <c r="C952" s="9"/>
      <c r="D952" s="9"/>
      <c r="E952" s="9"/>
      <c r="F952" s="9"/>
      <c r="G952" s="9"/>
      <c r="H952" s="9"/>
      <c r="I952" s="9"/>
      <c r="J952" s="9"/>
      <c r="K952" s="9"/>
      <c r="L952" s="9"/>
      <c r="M952" s="9"/>
    </row>
    <row r="953">
      <c r="B953" s="9"/>
      <c r="C953" s="9"/>
      <c r="D953" s="9"/>
      <c r="E953" s="9"/>
      <c r="F953" s="9"/>
      <c r="G953" s="9"/>
      <c r="H953" s="9"/>
      <c r="I953" s="9"/>
      <c r="J953" s="9"/>
      <c r="K953" s="9"/>
      <c r="L953" s="9"/>
      <c r="M953" s="9"/>
    </row>
    <row r="954">
      <c r="B954" s="9"/>
      <c r="C954" s="9"/>
      <c r="D954" s="9"/>
      <c r="E954" s="9"/>
      <c r="F954" s="9"/>
      <c r="G954" s="9"/>
      <c r="H954" s="9"/>
      <c r="I954" s="9"/>
      <c r="J954" s="9"/>
      <c r="K954" s="9"/>
      <c r="L954" s="9"/>
      <c r="M954" s="9"/>
    </row>
    <row r="955">
      <c r="B955" s="9"/>
      <c r="C955" s="9"/>
      <c r="D955" s="9"/>
      <c r="E955" s="9"/>
      <c r="F955" s="9"/>
      <c r="G955" s="9"/>
      <c r="H955" s="9"/>
      <c r="I955" s="9"/>
      <c r="J955" s="9"/>
      <c r="K955" s="9"/>
      <c r="L955" s="9"/>
      <c r="M955" s="9"/>
    </row>
    <row r="956">
      <c r="B956" s="9"/>
      <c r="C956" s="9"/>
      <c r="D956" s="9"/>
      <c r="E956" s="9"/>
      <c r="F956" s="9"/>
      <c r="G956" s="9"/>
      <c r="H956" s="9"/>
      <c r="I956" s="9"/>
      <c r="J956" s="9"/>
      <c r="K956" s="9"/>
      <c r="L956" s="9"/>
      <c r="M956" s="9"/>
    </row>
    <row r="957">
      <c r="B957" s="9"/>
      <c r="C957" s="9"/>
      <c r="D957" s="9"/>
      <c r="E957" s="9"/>
      <c r="F957" s="9"/>
      <c r="G957" s="9"/>
      <c r="H957" s="9"/>
      <c r="I957" s="9"/>
      <c r="J957" s="9"/>
      <c r="K957" s="9"/>
      <c r="L957" s="9"/>
      <c r="M957" s="9"/>
    </row>
    <row r="958">
      <c r="B958" s="9"/>
      <c r="C958" s="9"/>
      <c r="D958" s="9"/>
      <c r="E958" s="9"/>
      <c r="F958" s="9"/>
      <c r="G958" s="9"/>
      <c r="H958" s="9"/>
      <c r="I958" s="9"/>
      <c r="J958" s="9"/>
      <c r="K958" s="9"/>
      <c r="L958" s="9"/>
      <c r="M958" s="9"/>
    </row>
    <row r="959">
      <c r="B959" s="9"/>
      <c r="C959" s="9"/>
      <c r="D959" s="9"/>
      <c r="E959" s="9"/>
      <c r="F959" s="9"/>
      <c r="G959" s="9"/>
      <c r="H959" s="9"/>
      <c r="I959" s="9"/>
      <c r="J959" s="9"/>
      <c r="K959" s="9"/>
      <c r="L959" s="9"/>
      <c r="M959" s="9"/>
    </row>
    <row r="960">
      <c r="B960" s="9"/>
      <c r="C960" s="9"/>
      <c r="D960" s="9"/>
      <c r="E960" s="9"/>
      <c r="F960" s="9"/>
      <c r="G960" s="9"/>
      <c r="H960" s="9"/>
      <c r="I960" s="9"/>
      <c r="J960" s="9"/>
      <c r="K960" s="9"/>
      <c r="L960" s="9"/>
      <c r="M960" s="9"/>
    </row>
    <row r="961">
      <c r="B961" s="9"/>
      <c r="C961" s="9"/>
      <c r="D961" s="9"/>
      <c r="E961" s="9"/>
      <c r="F961" s="9"/>
      <c r="G961" s="9"/>
      <c r="H961" s="9"/>
      <c r="I961" s="9"/>
      <c r="J961" s="9"/>
      <c r="K961" s="9"/>
      <c r="L961" s="9"/>
      <c r="M961" s="9"/>
    </row>
    <row r="962">
      <c r="B962" s="9"/>
      <c r="C962" s="9"/>
      <c r="D962" s="9"/>
      <c r="E962" s="9"/>
      <c r="F962" s="9"/>
      <c r="G962" s="9"/>
      <c r="H962" s="9"/>
      <c r="I962" s="9"/>
      <c r="J962" s="9"/>
      <c r="K962" s="9"/>
      <c r="L962" s="9"/>
      <c r="M962" s="9"/>
    </row>
    <row r="963">
      <c r="B963" s="9"/>
      <c r="C963" s="9"/>
      <c r="D963" s="9"/>
      <c r="E963" s="9"/>
      <c r="F963" s="9"/>
      <c r="G963" s="9"/>
      <c r="H963" s="9"/>
      <c r="I963" s="9"/>
      <c r="J963" s="9"/>
      <c r="K963" s="9"/>
      <c r="L963" s="9"/>
      <c r="M963" s="9"/>
    </row>
    <row r="964">
      <c r="B964" s="9"/>
      <c r="C964" s="9"/>
      <c r="D964" s="9"/>
      <c r="E964" s="9"/>
      <c r="F964" s="9"/>
      <c r="G964" s="9"/>
      <c r="H964" s="9"/>
      <c r="I964" s="9"/>
      <c r="J964" s="9"/>
      <c r="K964" s="9"/>
      <c r="L964" s="9"/>
      <c r="M964" s="9"/>
    </row>
    <row r="965">
      <c r="B965" s="9"/>
      <c r="C965" s="9"/>
      <c r="D965" s="9"/>
      <c r="E965" s="9"/>
      <c r="F965" s="9"/>
      <c r="G965" s="9"/>
      <c r="H965" s="9"/>
      <c r="I965" s="9"/>
      <c r="J965" s="9"/>
      <c r="K965" s="9"/>
      <c r="L965" s="9"/>
      <c r="M965" s="9"/>
    </row>
    <row r="966">
      <c r="B966" s="9"/>
      <c r="C966" s="9"/>
      <c r="D966" s="9"/>
      <c r="E966" s="9"/>
      <c r="F966" s="9"/>
      <c r="G966" s="9"/>
      <c r="H966" s="9"/>
      <c r="I966" s="9"/>
      <c r="J966" s="9"/>
      <c r="K966" s="9"/>
      <c r="L966" s="9"/>
      <c r="M966" s="9"/>
    </row>
    <row r="967">
      <c r="B967" s="9"/>
      <c r="C967" s="9"/>
      <c r="D967" s="9"/>
      <c r="E967" s="9"/>
      <c r="F967" s="9"/>
      <c r="G967" s="9"/>
      <c r="H967" s="9"/>
      <c r="I967" s="9"/>
      <c r="J967" s="9"/>
      <c r="K967" s="9"/>
      <c r="L967" s="9"/>
      <c r="M967" s="9"/>
    </row>
    <row r="968">
      <c r="B968" s="9"/>
      <c r="C968" s="9"/>
      <c r="D968" s="9"/>
      <c r="E968" s="9"/>
      <c r="F968" s="9"/>
      <c r="G968" s="9"/>
      <c r="H968" s="9"/>
      <c r="I968" s="9"/>
      <c r="J968" s="9"/>
      <c r="K968" s="9"/>
      <c r="L968" s="9"/>
      <c r="M968" s="9"/>
    </row>
    <row r="969">
      <c r="B969" s="9"/>
      <c r="C969" s="9"/>
      <c r="D969" s="9"/>
      <c r="E969" s="9"/>
      <c r="F969" s="9"/>
      <c r="G969" s="9"/>
      <c r="H969" s="9"/>
      <c r="I969" s="9"/>
      <c r="J969" s="9"/>
      <c r="K969" s="9"/>
      <c r="L969" s="9"/>
      <c r="M969" s="9"/>
    </row>
    <row r="970">
      <c r="B970" s="9"/>
      <c r="C970" s="9"/>
      <c r="D970" s="9"/>
      <c r="E970" s="9"/>
      <c r="F970" s="9"/>
      <c r="G970" s="9"/>
      <c r="H970" s="9"/>
      <c r="I970" s="9"/>
      <c r="J970" s="9"/>
      <c r="K970" s="9"/>
      <c r="L970" s="9"/>
      <c r="M970" s="9"/>
    </row>
    <row r="971">
      <c r="B971" s="9"/>
      <c r="C971" s="9"/>
      <c r="D971" s="9"/>
      <c r="E971" s="9"/>
      <c r="F971" s="9"/>
      <c r="G971" s="9"/>
      <c r="H971" s="9"/>
      <c r="I971" s="9"/>
      <c r="J971" s="9"/>
      <c r="K971" s="9"/>
      <c r="L971" s="9"/>
      <c r="M971" s="9"/>
    </row>
    <row r="972">
      <c r="B972" s="9"/>
      <c r="C972" s="9"/>
      <c r="D972" s="9"/>
      <c r="E972" s="9"/>
      <c r="F972" s="9"/>
      <c r="G972" s="9"/>
      <c r="H972" s="9"/>
      <c r="I972" s="9"/>
      <c r="J972" s="9"/>
      <c r="K972" s="9"/>
      <c r="L972" s="9"/>
      <c r="M972" s="9"/>
    </row>
    <row r="973">
      <c r="B973" s="9"/>
      <c r="C973" s="9"/>
      <c r="D973" s="9"/>
      <c r="E973" s="9"/>
      <c r="F973" s="9"/>
      <c r="G973" s="9"/>
      <c r="H973" s="9"/>
      <c r="I973" s="9"/>
      <c r="J973" s="9"/>
      <c r="K973" s="9"/>
      <c r="L973" s="9"/>
      <c r="M973" s="9"/>
    </row>
    <row r="974">
      <c r="B974" s="9"/>
      <c r="C974" s="9"/>
      <c r="D974" s="9"/>
      <c r="E974" s="9"/>
      <c r="F974" s="9"/>
      <c r="G974" s="9"/>
      <c r="H974" s="9"/>
      <c r="I974" s="9"/>
      <c r="J974" s="9"/>
      <c r="K974" s="9"/>
      <c r="L974" s="9"/>
      <c r="M974" s="9"/>
    </row>
    <row r="975">
      <c r="B975" s="9"/>
      <c r="C975" s="9"/>
      <c r="D975" s="9"/>
      <c r="E975" s="9"/>
      <c r="F975" s="9"/>
      <c r="G975" s="9"/>
      <c r="H975" s="9"/>
      <c r="I975" s="9"/>
      <c r="J975" s="9"/>
      <c r="K975" s="9"/>
      <c r="L975" s="9"/>
      <c r="M975" s="9"/>
    </row>
    <row r="976">
      <c r="B976" s="9"/>
      <c r="C976" s="9"/>
      <c r="D976" s="9"/>
      <c r="E976" s="9"/>
      <c r="F976" s="9"/>
      <c r="G976" s="9"/>
      <c r="H976" s="9"/>
      <c r="I976" s="9"/>
      <c r="J976" s="9"/>
      <c r="K976" s="9"/>
      <c r="L976" s="9"/>
      <c r="M976" s="9"/>
    </row>
    <row r="977">
      <c r="B977" s="9"/>
      <c r="C977" s="9"/>
      <c r="D977" s="9"/>
      <c r="E977" s="9"/>
      <c r="F977" s="9"/>
      <c r="G977" s="9"/>
      <c r="H977" s="9"/>
      <c r="I977" s="9"/>
      <c r="J977" s="9"/>
      <c r="K977" s="9"/>
      <c r="L977" s="9"/>
      <c r="M977" s="9"/>
    </row>
    <row r="978">
      <c r="B978" s="9"/>
      <c r="C978" s="9"/>
      <c r="D978" s="9"/>
      <c r="E978" s="9"/>
      <c r="F978" s="9"/>
      <c r="G978" s="9"/>
      <c r="H978" s="9"/>
      <c r="I978" s="9"/>
      <c r="J978" s="9"/>
      <c r="K978" s="9"/>
      <c r="L978" s="9"/>
      <c r="M978" s="9"/>
    </row>
    <row r="979">
      <c r="B979" s="9"/>
      <c r="C979" s="9"/>
      <c r="D979" s="9"/>
      <c r="E979" s="9"/>
      <c r="F979" s="9"/>
      <c r="G979" s="9"/>
      <c r="H979" s="9"/>
      <c r="I979" s="9"/>
      <c r="J979" s="9"/>
      <c r="K979" s="9"/>
      <c r="L979" s="9"/>
      <c r="M979" s="9"/>
    </row>
    <row r="980">
      <c r="B980" s="9"/>
      <c r="C980" s="9"/>
      <c r="D980" s="9"/>
      <c r="E980" s="9"/>
      <c r="F980" s="9"/>
      <c r="G980" s="9"/>
      <c r="H980" s="9"/>
      <c r="I980" s="9"/>
      <c r="J980" s="9"/>
      <c r="K980" s="9"/>
      <c r="L980" s="9"/>
      <c r="M980" s="9"/>
    </row>
    <row r="981">
      <c r="B981" s="9"/>
      <c r="C981" s="9"/>
      <c r="D981" s="9"/>
      <c r="E981" s="9"/>
      <c r="F981" s="9"/>
      <c r="G981" s="9"/>
      <c r="H981" s="9"/>
      <c r="I981" s="9"/>
      <c r="J981" s="9"/>
      <c r="K981" s="9"/>
      <c r="L981" s="9"/>
      <c r="M981" s="9"/>
    </row>
    <row r="982">
      <c r="B982" s="9"/>
      <c r="C982" s="9"/>
      <c r="D982" s="9"/>
      <c r="E982" s="9"/>
      <c r="F982" s="9"/>
      <c r="G982" s="9"/>
      <c r="H982" s="9"/>
      <c r="I982" s="9"/>
      <c r="J982" s="9"/>
      <c r="K982" s="9"/>
      <c r="L982" s="9"/>
      <c r="M982" s="9"/>
    </row>
    <row r="983">
      <c r="B983" s="9"/>
      <c r="C983" s="9"/>
      <c r="D983" s="9"/>
      <c r="E983" s="9"/>
      <c r="F983" s="9"/>
      <c r="G983" s="9"/>
      <c r="H983" s="9"/>
      <c r="I983" s="9"/>
      <c r="J983" s="9"/>
      <c r="K983" s="9"/>
      <c r="L983" s="9"/>
      <c r="M983" s="9"/>
    </row>
    <row r="984">
      <c r="B984" s="9"/>
      <c r="C984" s="9"/>
      <c r="D984" s="9"/>
      <c r="E984" s="9"/>
      <c r="F984" s="9"/>
      <c r="G984" s="9"/>
      <c r="H984" s="9"/>
      <c r="I984" s="9"/>
      <c r="J984" s="9"/>
      <c r="K984" s="9"/>
      <c r="L984" s="9"/>
      <c r="M984" s="9"/>
    </row>
    <row r="985">
      <c r="B985" s="9"/>
      <c r="C985" s="9"/>
      <c r="D985" s="9"/>
      <c r="E985" s="9"/>
      <c r="F985" s="9"/>
      <c r="G985" s="9"/>
      <c r="H985" s="9"/>
      <c r="I985" s="9"/>
      <c r="J985" s="9"/>
      <c r="K985" s="9"/>
      <c r="L985" s="9"/>
      <c r="M985" s="9"/>
    </row>
    <row r="986">
      <c r="B986" s="9"/>
      <c r="C986" s="9"/>
      <c r="D986" s="9"/>
      <c r="E986" s="9"/>
      <c r="F986" s="9"/>
      <c r="G986" s="9"/>
      <c r="H986" s="9"/>
      <c r="I986" s="9"/>
      <c r="J986" s="9"/>
      <c r="K986" s="9"/>
      <c r="L986" s="9"/>
      <c r="M986" s="9"/>
    </row>
    <row r="987">
      <c r="B987" s="9"/>
      <c r="C987" s="9"/>
      <c r="D987" s="9"/>
      <c r="E987" s="9"/>
      <c r="F987" s="9"/>
      <c r="G987" s="9"/>
      <c r="H987" s="9"/>
      <c r="I987" s="9"/>
      <c r="J987" s="9"/>
      <c r="K987" s="9"/>
      <c r="L987" s="9"/>
      <c r="M987" s="9"/>
    </row>
    <row r="988">
      <c r="B988" s="9"/>
      <c r="C988" s="9"/>
      <c r="D988" s="9"/>
      <c r="E988" s="9"/>
      <c r="F988" s="9"/>
      <c r="G988" s="9"/>
      <c r="H988" s="9"/>
      <c r="I988" s="9"/>
      <c r="J988" s="9"/>
      <c r="K988" s="9"/>
      <c r="L988" s="9"/>
      <c r="M988" s="9"/>
    </row>
    <row r="989">
      <c r="B989" s="9"/>
      <c r="C989" s="9"/>
      <c r="D989" s="9"/>
      <c r="E989" s="9"/>
      <c r="F989" s="9"/>
      <c r="G989" s="9"/>
      <c r="H989" s="9"/>
      <c r="I989" s="9"/>
      <c r="J989" s="9"/>
      <c r="K989" s="9"/>
      <c r="L989" s="9"/>
      <c r="M989" s="9"/>
    </row>
    <row r="990">
      <c r="B990" s="9"/>
      <c r="C990" s="9"/>
      <c r="D990" s="9"/>
      <c r="E990" s="9"/>
      <c r="F990" s="9"/>
      <c r="G990" s="9"/>
      <c r="H990" s="9"/>
      <c r="I990" s="9"/>
      <c r="J990" s="9"/>
      <c r="K990" s="9"/>
      <c r="L990" s="9"/>
      <c r="M990" s="9"/>
    </row>
    <row r="991">
      <c r="B991" s="9"/>
      <c r="C991" s="9"/>
      <c r="D991" s="9"/>
      <c r="E991" s="9"/>
      <c r="F991" s="9"/>
      <c r="G991" s="9"/>
      <c r="H991" s="9"/>
      <c r="I991" s="9"/>
      <c r="J991" s="9"/>
      <c r="K991" s="9"/>
      <c r="L991" s="9"/>
      <c r="M991" s="9"/>
    </row>
    <row r="992">
      <c r="B992" s="9"/>
      <c r="C992" s="9"/>
      <c r="D992" s="9"/>
      <c r="E992" s="9"/>
      <c r="F992" s="9"/>
      <c r="G992" s="9"/>
      <c r="H992" s="9"/>
      <c r="I992" s="9"/>
      <c r="J992" s="9"/>
      <c r="K992" s="9"/>
      <c r="L992" s="9"/>
      <c r="M992" s="9"/>
    </row>
    <row r="993">
      <c r="B993" s="9"/>
      <c r="C993" s="9"/>
      <c r="D993" s="9"/>
      <c r="E993" s="9"/>
      <c r="F993" s="9"/>
      <c r="G993" s="9"/>
      <c r="H993" s="9"/>
      <c r="I993" s="9"/>
      <c r="J993" s="9"/>
      <c r="K993" s="9"/>
      <c r="L993" s="9"/>
      <c r="M993" s="9"/>
    </row>
    <row r="994">
      <c r="B994" s="9"/>
      <c r="C994" s="9"/>
      <c r="D994" s="9"/>
      <c r="E994" s="9"/>
      <c r="F994" s="9"/>
      <c r="G994" s="9"/>
      <c r="H994" s="9"/>
      <c r="I994" s="9"/>
      <c r="J994" s="9"/>
      <c r="K994" s="9"/>
      <c r="L994" s="9"/>
      <c r="M994" s="9"/>
    </row>
    <row r="995">
      <c r="B995" s="9"/>
      <c r="C995" s="9"/>
      <c r="D995" s="9"/>
      <c r="E995" s="9"/>
      <c r="F995" s="9"/>
      <c r="G995" s="9"/>
      <c r="H995" s="9"/>
      <c r="I995" s="9"/>
      <c r="J995" s="9"/>
      <c r="K995" s="9"/>
      <c r="L995" s="9"/>
      <c r="M995" s="9"/>
    </row>
    <row r="996">
      <c r="B996" s="9"/>
      <c r="C996" s="9"/>
      <c r="D996" s="9"/>
      <c r="E996" s="9"/>
      <c r="F996" s="9"/>
      <c r="G996" s="9"/>
      <c r="H996" s="9"/>
      <c r="I996" s="9"/>
      <c r="J996" s="9"/>
      <c r="K996" s="9"/>
      <c r="L996" s="9"/>
      <c r="M996" s="9"/>
    </row>
    <row r="997">
      <c r="B997" s="9"/>
      <c r="C997" s="9"/>
      <c r="D997" s="9"/>
      <c r="E997" s="9"/>
      <c r="F997" s="9"/>
      <c r="G997" s="9"/>
      <c r="H997" s="9"/>
      <c r="I997" s="9"/>
      <c r="J997" s="9"/>
      <c r="K997" s="9"/>
      <c r="L997" s="9"/>
      <c r="M997" s="9"/>
    </row>
    <row r="998">
      <c r="B998" s="9"/>
      <c r="C998" s="9"/>
      <c r="D998" s="9"/>
      <c r="E998" s="9"/>
      <c r="F998" s="9"/>
      <c r="G998" s="9"/>
      <c r="H998" s="9"/>
      <c r="I998" s="9"/>
      <c r="J998" s="9"/>
      <c r="K998" s="9"/>
      <c r="L998" s="9"/>
      <c r="M998" s="9"/>
    </row>
    <row r="999">
      <c r="B999" s="9"/>
      <c r="C999" s="9"/>
      <c r="D999" s="9"/>
      <c r="E999" s="9"/>
      <c r="F999" s="9"/>
      <c r="G999" s="9"/>
      <c r="H999" s="9"/>
      <c r="I999" s="9"/>
      <c r="J999" s="9"/>
      <c r="K999" s="9"/>
      <c r="L999" s="9"/>
      <c r="M999" s="9"/>
    </row>
    <row r="1000">
      <c r="B1000" s="9"/>
      <c r="C1000" s="9"/>
      <c r="D1000" s="9"/>
      <c r="E1000" s="9"/>
      <c r="F1000" s="9"/>
      <c r="G1000" s="9"/>
      <c r="H1000" s="9"/>
      <c r="I1000" s="9"/>
      <c r="J1000" s="9"/>
      <c r="K1000" s="9"/>
      <c r="L1000" s="9"/>
      <c r="M1000" s="9"/>
    </row>
    <row r="1001">
      <c r="B1001" s="9"/>
      <c r="C1001" s="9"/>
      <c r="D1001" s="9"/>
      <c r="E1001" s="9"/>
      <c r="F1001" s="9"/>
      <c r="G1001" s="9"/>
      <c r="H1001" s="9"/>
      <c r="I1001" s="9"/>
      <c r="J1001" s="9"/>
      <c r="K1001" s="9"/>
      <c r="L1001" s="9"/>
      <c r="M1001" s="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8.75"/>
  </cols>
  <sheetData>
    <row r="1">
      <c r="B1" s="7" t="s">
        <v>53</v>
      </c>
      <c r="C1" s="7" t="s">
        <v>54</v>
      </c>
      <c r="D1" s="7" t="s">
        <v>55</v>
      </c>
      <c r="E1" s="7" t="s">
        <v>56</v>
      </c>
      <c r="F1" s="7" t="s">
        <v>57</v>
      </c>
      <c r="G1" s="7" t="s">
        <v>58</v>
      </c>
      <c r="H1" s="7" t="s">
        <v>59</v>
      </c>
      <c r="I1" s="7" t="s">
        <v>60</v>
      </c>
      <c r="J1" s="7" t="s">
        <v>61</v>
      </c>
      <c r="K1" s="7" t="s">
        <v>62</v>
      </c>
      <c r="L1" s="7" t="s">
        <v>63</v>
      </c>
      <c r="M1" s="7" t="s">
        <v>64</v>
      </c>
    </row>
    <row r="2">
      <c r="A2" s="12" t="s">
        <v>66</v>
      </c>
      <c r="B2" s="9"/>
      <c r="C2" s="9"/>
      <c r="D2" s="9"/>
      <c r="E2" s="9"/>
      <c r="F2" s="9"/>
      <c r="G2" s="9"/>
      <c r="H2" s="9"/>
      <c r="I2" s="9"/>
      <c r="J2" s="9"/>
      <c r="K2" s="9"/>
      <c r="L2" s="9"/>
      <c r="M2" s="9"/>
    </row>
    <row r="3">
      <c r="A3" s="8" t="s">
        <v>26</v>
      </c>
      <c r="B3" s="9">
        <f>'Calcs-1'!B4*'Calcs-1'!B27</f>
        <v>3500000</v>
      </c>
      <c r="C3" s="9">
        <f>'Calcs-1'!C4*'Calcs-1'!C27</f>
        <v>3623375</v>
      </c>
      <c r="D3" s="9">
        <f>'Calcs-1'!D4*'Calcs-1'!D27</f>
        <v>3751098.969</v>
      </c>
      <c r="E3" s="9">
        <f>'Calcs-1'!E4*'Calcs-1'!E27</f>
        <v>3883325.207</v>
      </c>
      <c r="F3" s="9">
        <f>'Calcs-1'!F4*'Calcs-1'!F27</f>
        <v>4020212.421</v>
      </c>
      <c r="G3" s="9">
        <f>'Calcs-1'!G4*'Calcs-1'!G27</f>
        <v>4161924.909</v>
      </c>
      <c r="H3" s="9">
        <f>'Calcs-1'!H4*'Calcs-1'!H27</f>
        <v>4308632.762</v>
      </c>
      <c r="I3" s="9">
        <f>'Calcs-1'!I4*'Calcs-1'!I27</f>
        <v>4460512.067</v>
      </c>
      <c r="J3" s="9">
        <f>'Calcs-1'!J4*'Calcs-1'!J27</f>
        <v>4617745.117</v>
      </c>
      <c r="K3" s="9">
        <f>'Calcs-1'!K4*'Calcs-1'!K27</f>
        <v>4780520.632</v>
      </c>
      <c r="L3" s="9">
        <f>'Calcs-1'!L4*'Calcs-1'!L27</f>
        <v>4949033.985</v>
      </c>
      <c r="M3" s="9">
        <f>'Calcs-1'!M4*'Calcs-1'!M27</f>
        <v>5123487.433</v>
      </c>
    </row>
    <row r="4">
      <c r="A4" s="8" t="s">
        <v>27</v>
      </c>
      <c r="B4" s="9">
        <f>'Calcs-1'!B5*'Calcs-1'!B28</f>
        <v>2000000</v>
      </c>
      <c r="C4" s="9">
        <f>'Calcs-1'!C5*'Calcs-1'!C28</f>
        <v>2050200</v>
      </c>
      <c r="D4" s="9">
        <f>'Calcs-1'!D5*'Calcs-1'!D28</f>
        <v>2101660.02</v>
      </c>
      <c r="E4" s="9">
        <f>'Calcs-1'!E5*'Calcs-1'!E28</f>
        <v>2154411.687</v>
      </c>
      <c r="F4" s="9">
        <f>'Calcs-1'!F5*'Calcs-1'!F28</f>
        <v>2208487.42</v>
      </c>
      <c r="G4" s="9">
        <f>'Calcs-1'!G5*'Calcs-1'!G28</f>
        <v>2263920.454</v>
      </c>
      <c r="H4" s="9">
        <f>'Calcs-1'!H5*'Calcs-1'!H28</f>
        <v>2320744.857</v>
      </c>
      <c r="I4" s="9">
        <f>'Calcs-1'!I5*'Calcs-1'!I28</f>
        <v>2378995.553</v>
      </c>
      <c r="J4" s="9">
        <f>'Calcs-1'!J5*'Calcs-1'!J28</f>
        <v>2438708.342</v>
      </c>
      <c r="K4" s="9">
        <f>'Calcs-1'!K5*'Calcs-1'!K28</f>
        <v>2499919.921</v>
      </c>
      <c r="L4" s="9">
        <f>'Calcs-1'!L5*'Calcs-1'!L28</f>
        <v>2562667.911</v>
      </c>
      <c r="M4" s="9">
        <f>'Calcs-1'!M5*'Calcs-1'!M28</f>
        <v>2626990.876</v>
      </c>
    </row>
    <row r="5">
      <c r="A5" s="8" t="s">
        <v>67</v>
      </c>
      <c r="B5" s="9">
        <f>'Calcs-1'!B6*'Calcs-1'!B29</f>
        <v>1800000</v>
      </c>
      <c r="C5" s="9">
        <f>'Calcs-1'!C6*'Calcs-1'!C29</f>
        <v>1854360</v>
      </c>
      <c r="D5" s="9">
        <f>'Calcs-1'!D6*'Calcs-1'!D29</f>
        <v>1910361.672</v>
      </c>
      <c r="E5" s="9">
        <f>'Calcs-1'!E6*'Calcs-1'!E29</f>
        <v>1968054.594</v>
      </c>
      <c r="F5" s="9">
        <f>'Calcs-1'!F6*'Calcs-1'!F29</f>
        <v>2027489.843</v>
      </c>
      <c r="G5" s="9">
        <f>'Calcs-1'!G6*'Calcs-1'!G29</f>
        <v>2088720.037</v>
      </c>
      <c r="H5" s="9">
        <f>'Calcs-1'!H6*'Calcs-1'!H29</f>
        <v>2151799.382</v>
      </c>
      <c r="I5" s="9">
        <f>'Calcs-1'!I6*'Calcs-1'!I29</f>
        <v>2216783.723</v>
      </c>
      <c r="J5" s="9">
        <f>'Calcs-1'!J6*'Calcs-1'!J29</f>
        <v>2283730.591</v>
      </c>
      <c r="K5" s="9">
        <f>'Calcs-1'!K6*'Calcs-1'!K29</f>
        <v>2352699.255</v>
      </c>
      <c r="L5" s="9">
        <f>'Calcs-1'!L6*'Calcs-1'!L29</f>
        <v>2423750.773</v>
      </c>
      <c r="M5" s="9">
        <f>'Calcs-1'!M6*'Calcs-1'!M29</f>
        <v>2496948.046</v>
      </c>
    </row>
    <row r="6">
      <c r="A6" s="8" t="s">
        <v>29</v>
      </c>
      <c r="B6" s="9">
        <f>'Calcs-1'!B7*'Calcs-1'!B30</f>
        <v>500000</v>
      </c>
      <c r="C6" s="9">
        <f>'Calcs-1'!C7*'Calcs-1'!C30</f>
        <v>527625</v>
      </c>
      <c r="D6" s="9">
        <f>'Calcs-1'!D7*'Calcs-1'!D30</f>
        <v>556776.2813</v>
      </c>
      <c r="E6" s="9">
        <f>'Calcs-1'!E7*'Calcs-1'!E30</f>
        <v>587538.1708</v>
      </c>
      <c r="F6" s="9">
        <f>'Calcs-1'!F7*'Calcs-1'!F30</f>
        <v>619999.6547</v>
      </c>
      <c r="G6" s="9">
        <f>'Calcs-1'!G7*'Calcs-1'!G30</f>
        <v>654254.6356</v>
      </c>
      <c r="H6" s="9">
        <f>'Calcs-1'!H7*'Calcs-1'!H30</f>
        <v>690402.2043</v>
      </c>
      <c r="I6" s="9">
        <f>'Calcs-1'!I7*'Calcs-1'!I30</f>
        <v>728546.9261</v>
      </c>
      <c r="J6" s="9">
        <f>'Calcs-1'!J7*'Calcs-1'!J30</f>
        <v>768799.1437</v>
      </c>
      <c r="K6" s="9">
        <f>'Calcs-1'!K7*'Calcs-1'!K30</f>
        <v>811275.2964</v>
      </c>
      <c r="L6" s="9">
        <f>'Calcs-1'!L7*'Calcs-1'!L30</f>
        <v>856098.2565</v>
      </c>
      <c r="M6" s="9">
        <f>'Calcs-1'!M7*'Calcs-1'!M30</f>
        <v>903397.6852</v>
      </c>
    </row>
    <row r="7">
      <c r="A7" s="8" t="s">
        <v>30</v>
      </c>
      <c r="B7" s="9">
        <f>'Calcs-1'!B8*'Calcs-1'!B31</f>
        <v>960000</v>
      </c>
      <c r="C7" s="9">
        <f>'Calcs-1'!C8*'Calcs-1'!C31</f>
        <v>993744</v>
      </c>
      <c r="D7" s="9">
        <f>'Calcs-1'!D8*'Calcs-1'!D31</f>
        <v>1028674.102</v>
      </c>
      <c r="E7" s="9">
        <f>'Calcs-1'!E8*'Calcs-1'!E31</f>
        <v>1064831.996</v>
      </c>
      <c r="F7" s="9">
        <f>'Calcs-1'!F8*'Calcs-1'!F31</f>
        <v>1102260.841</v>
      </c>
      <c r="G7" s="9">
        <f>'Calcs-1'!G8*'Calcs-1'!G31</f>
        <v>1141005.309</v>
      </c>
      <c r="H7" s="9">
        <f>'Calcs-1'!H8*'Calcs-1'!H31</f>
        <v>1181111.646</v>
      </c>
      <c r="I7" s="9">
        <f>'Calcs-1'!I8*'Calcs-1'!I31</f>
        <v>1222627.72</v>
      </c>
      <c r="J7" s="9">
        <f>'Calcs-1'!J8*'Calcs-1'!J31</f>
        <v>1265603.085</v>
      </c>
      <c r="K7" s="9">
        <f>'Calcs-1'!K8*'Calcs-1'!K31</f>
        <v>1310089.033</v>
      </c>
      <c r="L7" s="9">
        <f>'Calcs-1'!L8*'Calcs-1'!L31</f>
        <v>1356138.663</v>
      </c>
      <c r="M7" s="9">
        <f>'Calcs-1'!M8*'Calcs-1'!M31</f>
        <v>1403806.937</v>
      </c>
    </row>
    <row r="8">
      <c r="A8" s="8" t="s">
        <v>31</v>
      </c>
      <c r="B8" s="9">
        <f>'Calcs-1'!B9*'Calcs-1'!B32</f>
        <v>540000</v>
      </c>
      <c r="C8" s="9">
        <f>'Calcs-1'!C9*'Calcs-1'!C32</f>
        <v>553554</v>
      </c>
      <c r="D8" s="9">
        <f>'Calcs-1'!D9*'Calcs-1'!D32</f>
        <v>567448.2054</v>
      </c>
      <c r="E8" s="9">
        <f>'Calcs-1'!E9*'Calcs-1'!E32</f>
        <v>581691.1554</v>
      </c>
      <c r="F8" s="9">
        <f>'Calcs-1'!F9*'Calcs-1'!F32</f>
        <v>596291.6034</v>
      </c>
      <c r="G8" s="9">
        <f>'Calcs-1'!G9*'Calcs-1'!G32</f>
        <v>611258.5226</v>
      </c>
      <c r="H8" s="9">
        <f>'Calcs-1'!H9*'Calcs-1'!H32</f>
        <v>626601.1115</v>
      </c>
      <c r="I8" s="9">
        <f>'Calcs-1'!I9*'Calcs-1'!I32</f>
        <v>642328.7994</v>
      </c>
      <c r="J8" s="9">
        <f>'Calcs-1'!J9*'Calcs-1'!J32</f>
        <v>658451.2523</v>
      </c>
      <c r="K8" s="9">
        <f>'Calcs-1'!K9*'Calcs-1'!K32</f>
        <v>674978.3787</v>
      </c>
      <c r="L8" s="9">
        <f>'Calcs-1'!L9*'Calcs-1'!L32</f>
        <v>691920.336</v>
      </c>
      <c r="M8" s="9">
        <f>'Calcs-1'!M9*'Calcs-1'!M32</f>
        <v>709287.5365</v>
      </c>
    </row>
    <row r="9">
      <c r="A9" s="12" t="s">
        <v>68</v>
      </c>
      <c r="B9" s="9">
        <f t="shared" ref="B9:M9" si="1">SUM(B3:B8)</f>
        <v>9300000</v>
      </c>
      <c r="C9" s="9">
        <f t="shared" si="1"/>
        <v>9602858</v>
      </c>
      <c r="D9" s="9">
        <f t="shared" si="1"/>
        <v>9916019.249</v>
      </c>
      <c r="E9" s="9">
        <f t="shared" si="1"/>
        <v>10239852.81</v>
      </c>
      <c r="F9" s="9">
        <f t="shared" si="1"/>
        <v>10574741.78</v>
      </c>
      <c r="G9" s="9">
        <f t="shared" si="1"/>
        <v>10921083.87</v>
      </c>
      <c r="H9" s="9">
        <f t="shared" si="1"/>
        <v>11279291.96</v>
      </c>
      <c r="I9" s="9">
        <f t="shared" si="1"/>
        <v>11649794.79</v>
      </c>
      <c r="J9" s="9">
        <f t="shared" si="1"/>
        <v>12033037.53</v>
      </c>
      <c r="K9" s="9">
        <f t="shared" si="1"/>
        <v>12429482.52</v>
      </c>
      <c r="L9" s="9">
        <f t="shared" si="1"/>
        <v>12839609.92</v>
      </c>
      <c r="M9" s="9">
        <f t="shared" si="1"/>
        <v>13263918.51</v>
      </c>
    </row>
    <row r="10">
      <c r="B10" s="9"/>
      <c r="C10" s="9"/>
      <c r="D10" s="9"/>
      <c r="E10" s="9"/>
      <c r="F10" s="9"/>
      <c r="G10" s="9"/>
      <c r="H10" s="9"/>
      <c r="I10" s="9"/>
      <c r="J10" s="9"/>
      <c r="K10" s="9"/>
      <c r="L10" s="9"/>
      <c r="M10" s="9"/>
    </row>
    <row r="11">
      <c r="A11" s="12" t="s">
        <v>69</v>
      </c>
      <c r="B11" s="9"/>
      <c r="C11" s="9"/>
      <c r="D11" s="9"/>
      <c r="E11" s="9"/>
      <c r="F11" s="9"/>
      <c r="G11" s="9"/>
      <c r="H11" s="9"/>
      <c r="I11" s="9"/>
      <c r="J11" s="9"/>
      <c r="K11" s="9"/>
      <c r="L11" s="9"/>
      <c r="M11" s="9"/>
    </row>
    <row r="12">
      <c r="A12" s="12" t="s">
        <v>26</v>
      </c>
      <c r="B12" s="9"/>
      <c r="C12" s="9"/>
      <c r="D12" s="9"/>
      <c r="E12" s="9"/>
      <c r="F12" s="9"/>
      <c r="G12" s="9"/>
      <c r="H12" s="9"/>
      <c r="I12" s="9"/>
      <c r="J12" s="9"/>
      <c r="K12" s="9"/>
      <c r="L12" s="9"/>
      <c r="M12" s="9"/>
    </row>
    <row r="13">
      <c r="A13" s="8" t="s">
        <v>40</v>
      </c>
      <c r="B13" s="9">
        <f>B$3*Assumptions!$B19</f>
        <v>420000</v>
      </c>
      <c r="C13" s="9">
        <f>C$3*Assumptions!$B19</f>
        <v>434805</v>
      </c>
      <c r="D13" s="9">
        <f>D$3*Assumptions!$B19</f>
        <v>450131.8763</v>
      </c>
      <c r="E13" s="9">
        <f>E$3*Assumptions!$B19</f>
        <v>465999.0249</v>
      </c>
      <c r="F13" s="9">
        <f>F$3*Assumptions!$B19</f>
        <v>482425.4905</v>
      </c>
      <c r="G13" s="9">
        <f>G$3*Assumptions!$B19</f>
        <v>499430.9891</v>
      </c>
      <c r="H13" s="9">
        <f>H$3*Assumptions!$B19</f>
        <v>517035.9314</v>
      </c>
      <c r="I13" s="9">
        <f>I$3*Assumptions!$B19</f>
        <v>535261.448</v>
      </c>
      <c r="J13" s="9">
        <f>J$3*Assumptions!$B19</f>
        <v>554129.414</v>
      </c>
      <c r="K13" s="9">
        <f>K$3*Assumptions!$B19</f>
        <v>573662.4759</v>
      </c>
      <c r="L13" s="9">
        <f>L$3*Assumptions!$B19</f>
        <v>593884.0782</v>
      </c>
      <c r="M13" s="9">
        <f>M$3*Assumptions!$B19</f>
        <v>614818.4919</v>
      </c>
    </row>
    <row r="14">
      <c r="A14" s="8" t="s">
        <v>41</v>
      </c>
      <c r="B14" s="9">
        <f>B$3*Assumptions!$B20</f>
        <v>630000</v>
      </c>
      <c r="C14" s="9">
        <f>C$3*Assumptions!$B20</f>
        <v>652207.5</v>
      </c>
      <c r="D14" s="9">
        <f>D$3*Assumptions!$B20</f>
        <v>675197.8144</v>
      </c>
      <c r="E14" s="9">
        <f>E$3*Assumptions!$B20</f>
        <v>698998.5373</v>
      </c>
      <c r="F14" s="9">
        <f>F$3*Assumptions!$B20</f>
        <v>723638.2358</v>
      </c>
      <c r="G14" s="9">
        <f>G$3*Assumptions!$B20</f>
        <v>749146.4836</v>
      </c>
      <c r="H14" s="9">
        <f>H$3*Assumptions!$B20</f>
        <v>775553.8971</v>
      </c>
      <c r="I14" s="9">
        <f>I$3*Assumptions!$B20</f>
        <v>802892.172</v>
      </c>
      <c r="J14" s="9">
        <f>J$3*Assumptions!$B20</f>
        <v>831194.1211</v>
      </c>
      <c r="K14" s="9">
        <f>K$3*Assumptions!$B20</f>
        <v>860493.7138</v>
      </c>
      <c r="L14" s="9">
        <f>L$3*Assumptions!$B20</f>
        <v>890826.1172</v>
      </c>
      <c r="M14" s="9">
        <f>M$3*Assumptions!$B20</f>
        <v>922227.7379</v>
      </c>
    </row>
    <row r="15">
      <c r="A15" s="8" t="s">
        <v>42</v>
      </c>
      <c r="B15" s="9">
        <f>B$3*Assumptions!$B21</f>
        <v>280000</v>
      </c>
      <c r="C15" s="9">
        <f>C$3*Assumptions!$B21</f>
        <v>289870</v>
      </c>
      <c r="D15" s="9">
        <f>D$3*Assumptions!$B21</f>
        <v>300087.9175</v>
      </c>
      <c r="E15" s="9">
        <f>E$3*Assumptions!$B21</f>
        <v>310666.0166</v>
      </c>
      <c r="F15" s="9">
        <f>F$3*Assumptions!$B21</f>
        <v>321616.9937</v>
      </c>
      <c r="G15" s="9">
        <f>G$3*Assumptions!$B21</f>
        <v>332953.9927</v>
      </c>
      <c r="H15" s="9">
        <f>H$3*Assumptions!$B21</f>
        <v>344690.6209</v>
      </c>
      <c r="I15" s="9">
        <f>I$3*Assumptions!$B21</f>
        <v>356840.9653</v>
      </c>
      <c r="J15" s="9">
        <f>J$3*Assumptions!$B21</f>
        <v>369419.6094</v>
      </c>
      <c r="K15" s="9">
        <f>K$3*Assumptions!$B21</f>
        <v>382441.6506</v>
      </c>
      <c r="L15" s="9">
        <f>L$3*Assumptions!$B21</f>
        <v>395922.7188</v>
      </c>
      <c r="M15" s="9">
        <f>M$3*Assumptions!$B21</f>
        <v>409878.9946</v>
      </c>
    </row>
    <row r="16">
      <c r="A16" s="8" t="s">
        <v>43</v>
      </c>
      <c r="B16" s="9">
        <f>B$3*Assumptions!$B22</f>
        <v>175000</v>
      </c>
      <c r="C16" s="9">
        <f>C$3*Assumptions!$B22</f>
        <v>181168.75</v>
      </c>
      <c r="D16" s="9">
        <f>D$3*Assumptions!$B22</f>
        <v>187554.9484</v>
      </c>
      <c r="E16" s="9">
        <f>E$3*Assumptions!$B22</f>
        <v>194166.2604</v>
      </c>
      <c r="F16" s="9">
        <f>F$3*Assumptions!$B22</f>
        <v>201010.621</v>
      </c>
      <c r="G16" s="9">
        <f>G$3*Assumptions!$B22</f>
        <v>208096.2454</v>
      </c>
      <c r="H16" s="9">
        <f>H$3*Assumptions!$B22</f>
        <v>215431.6381</v>
      </c>
      <c r="I16" s="9">
        <f>I$3*Assumptions!$B22</f>
        <v>223025.6033</v>
      </c>
      <c r="J16" s="9">
        <f>J$3*Assumptions!$B22</f>
        <v>230887.2559</v>
      </c>
      <c r="K16" s="9">
        <f>K$3*Assumptions!$B22</f>
        <v>239026.0316</v>
      </c>
      <c r="L16" s="9">
        <f>L$3*Assumptions!$B22</f>
        <v>247451.6992</v>
      </c>
      <c r="M16" s="9">
        <f>M$3*Assumptions!$B22</f>
        <v>256174.3716</v>
      </c>
    </row>
    <row r="17">
      <c r="A17" s="8" t="s">
        <v>44</v>
      </c>
      <c r="B17" s="9">
        <f>B$3*Assumptions!$B23</f>
        <v>175000</v>
      </c>
      <c r="C17" s="9">
        <f>C$3*Assumptions!$B23</f>
        <v>181168.75</v>
      </c>
      <c r="D17" s="9">
        <f>D$3*Assumptions!$B23</f>
        <v>187554.9484</v>
      </c>
      <c r="E17" s="9">
        <f>E$3*Assumptions!$B23</f>
        <v>194166.2604</v>
      </c>
      <c r="F17" s="9">
        <f>F$3*Assumptions!$B23</f>
        <v>201010.621</v>
      </c>
      <c r="G17" s="9">
        <f>G$3*Assumptions!$B23</f>
        <v>208096.2454</v>
      </c>
      <c r="H17" s="9">
        <f>H$3*Assumptions!$B23</f>
        <v>215431.6381</v>
      </c>
      <c r="I17" s="9">
        <f>I$3*Assumptions!$B23</f>
        <v>223025.6033</v>
      </c>
      <c r="J17" s="9">
        <f>J$3*Assumptions!$B23</f>
        <v>230887.2559</v>
      </c>
      <c r="K17" s="9">
        <f>K$3*Assumptions!$B23</f>
        <v>239026.0316</v>
      </c>
      <c r="L17" s="9">
        <f>L$3*Assumptions!$B23</f>
        <v>247451.6992</v>
      </c>
      <c r="M17" s="9">
        <f>M$3*Assumptions!$B23</f>
        <v>256174.3716</v>
      </c>
    </row>
    <row r="18">
      <c r="A18" s="8" t="s">
        <v>45</v>
      </c>
      <c r="B18" s="9">
        <f>B$3*Assumptions!$B24</f>
        <v>210000</v>
      </c>
      <c r="C18" s="9">
        <f>C$3*Assumptions!$B24</f>
        <v>217402.5</v>
      </c>
      <c r="D18" s="9">
        <f>D$3*Assumptions!$B24</f>
        <v>225065.9381</v>
      </c>
      <c r="E18" s="9">
        <f>E$3*Assumptions!$B24</f>
        <v>232999.5124</v>
      </c>
      <c r="F18" s="9">
        <f>F$3*Assumptions!$B24</f>
        <v>241212.7453</v>
      </c>
      <c r="G18" s="9">
        <f>G$3*Assumptions!$B24</f>
        <v>249715.4945</v>
      </c>
      <c r="H18" s="9">
        <f>H$3*Assumptions!$B24</f>
        <v>258517.9657</v>
      </c>
      <c r="I18" s="9">
        <f>I$3*Assumptions!$B24</f>
        <v>267630.724</v>
      </c>
      <c r="J18" s="9">
        <f>J$3*Assumptions!$B24</f>
        <v>277064.707</v>
      </c>
      <c r="K18" s="9">
        <f>K$3*Assumptions!$B24</f>
        <v>286831.2379</v>
      </c>
      <c r="L18" s="9">
        <f>L$3*Assumptions!$B24</f>
        <v>296942.0391</v>
      </c>
      <c r="M18" s="9">
        <f>M$3*Assumptions!$B24</f>
        <v>307409.246</v>
      </c>
    </row>
    <row r="19">
      <c r="A19" s="8" t="s">
        <v>46</v>
      </c>
      <c r="B19" s="9">
        <f>B$3*Assumptions!$B25</f>
        <v>280000</v>
      </c>
      <c r="C19" s="9">
        <f>C$3*Assumptions!$B25</f>
        <v>289870</v>
      </c>
      <c r="D19" s="9">
        <f>D$3*Assumptions!$B25</f>
        <v>300087.9175</v>
      </c>
      <c r="E19" s="9">
        <f>E$3*Assumptions!$B25</f>
        <v>310666.0166</v>
      </c>
      <c r="F19" s="9">
        <f>F$3*Assumptions!$B25</f>
        <v>321616.9937</v>
      </c>
      <c r="G19" s="9">
        <f>G$3*Assumptions!$B25</f>
        <v>332953.9927</v>
      </c>
      <c r="H19" s="9">
        <f>H$3*Assumptions!$B25</f>
        <v>344690.6209</v>
      </c>
      <c r="I19" s="9">
        <f>I$3*Assumptions!$B25</f>
        <v>356840.9653</v>
      </c>
      <c r="J19" s="9">
        <f>J$3*Assumptions!$B25</f>
        <v>369419.6094</v>
      </c>
      <c r="K19" s="9">
        <f>K$3*Assumptions!$B25</f>
        <v>382441.6506</v>
      </c>
      <c r="L19" s="9">
        <f>L$3*Assumptions!$B25</f>
        <v>395922.7188</v>
      </c>
      <c r="M19" s="9">
        <f>M$3*Assumptions!$B25</f>
        <v>409878.9946</v>
      </c>
    </row>
    <row r="20">
      <c r="A20" s="8" t="s">
        <v>47</v>
      </c>
      <c r="B20" s="9">
        <f>B$3*Assumptions!$B26</f>
        <v>1330000</v>
      </c>
      <c r="C20" s="9">
        <f>C$3*Assumptions!$B26</f>
        <v>1376882.5</v>
      </c>
      <c r="D20" s="9">
        <f>D$3*Assumptions!$B26</f>
        <v>1425417.608</v>
      </c>
      <c r="E20" s="9">
        <f>E$3*Assumptions!$B26</f>
        <v>1475663.579</v>
      </c>
      <c r="F20" s="9">
        <f>F$3*Assumptions!$B26</f>
        <v>1527680.72</v>
      </c>
      <c r="G20" s="9">
        <f>G$3*Assumptions!$B26</f>
        <v>1581531.465</v>
      </c>
      <c r="H20" s="9">
        <f>H$3*Assumptions!$B26</f>
        <v>1637280.449</v>
      </c>
      <c r="I20" s="9">
        <f>I$3*Assumptions!$B26</f>
        <v>1694994.585</v>
      </c>
      <c r="J20" s="9">
        <f>J$3*Assumptions!$B26</f>
        <v>1754743.144</v>
      </c>
      <c r="K20" s="9">
        <f>K$3*Assumptions!$B26</f>
        <v>1816597.84</v>
      </c>
      <c r="L20" s="9">
        <f>L$3*Assumptions!$B26</f>
        <v>1880632.914</v>
      </c>
      <c r="M20" s="9">
        <f>M$3*Assumptions!$B26</f>
        <v>1946925.224</v>
      </c>
    </row>
    <row r="21">
      <c r="A21" s="12" t="s">
        <v>27</v>
      </c>
      <c r="B21" s="9"/>
      <c r="C21" s="9"/>
      <c r="D21" s="9"/>
      <c r="E21" s="9"/>
      <c r="F21" s="9"/>
      <c r="G21" s="9"/>
      <c r="H21" s="9"/>
      <c r="I21" s="9"/>
      <c r="J21" s="9"/>
      <c r="K21" s="9"/>
      <c r="L21" s="9"/>
      <c r="M21" s="9"/>
    </row>
    <row r="22">
      <c r="A22" s="8" t="s">
        <v>40</v>
      </c>
      <c r="B22" s="9">
        <f>B$4*Assumptions!$C19</f>
        <v>200000</v>
      </c>
      <c r="C22" s="9">
        <f>C$4*Assumptions!$C19</f>
        <v>205020</v>
      </c>
      <c r="D22" s="9">
        <f>D$4*Assumptions!$C19</f>
        <v>210166.002</v>
      </c>
      <c r="E22" s="9">
        <f>E$4*Assumptions!$C19</f>
        <v>215441.1687</v>
      </c>
      <c r="F22" s="9">
        <f>F$4*Assumptions!$C19</f>
        <v>220848.742</v>
      </c>
      <c r="G22" s="9">
        <f>G$4*Assumptions!$C19</f>
        <v>226392.0454</v>
      </c>
      <c r="H22" s="9">
        <f>H$4*Assumptions!$C19</f>
        <v>232074.4857</v>
      </c>
      <c r="I22" s="9">
        <f>I$4*Assumptions!$C19</f>
        <v>237899.5553</v>
      </c>
      <c r="J22" s="9">
        <f>J$4*Assumptions!$C19</f>
        <v>243870.8342</v>
      </c>
      <c r="K22" s="9">
        <f>K$4*Assumptions!$C19</f>
        <v>249991.9921</v>
      </c>
      <c r="L22" s="9">
        <f>L$4*Assumptions!$C19</f>
        <v>256266.7911</v>
      </c>
      <c r="M22" s="9">
        <f>M$4*Assumptions!$C19</f>
        <v>262699.0876</v>
      </c>
    </row>
    <row r="23">
      <c r="A23" s="8" t="s">
        <v>41</v>
      </c>
      <c r="B23" s="9">
        <f>B$4*Assumptions!$C20</f>
        <v>160000</v>
      </c>
      <c r="C23" s="9">
        <f>C$4*Assumptions!$C20</f>
        <v>164016</v>
      </c>
      <c r="D23" s="9">
        <f>D$4*Assumptions!$C20</f>
        <v>168132.8016</v>
      </c>
      <c r="E23" s="9">
        <f>E$4*Assumptions!$C20</f>
        <v>172352.9349</v>
      </c>
      <c r="F23" s="9">
        <f>F$4*Assumptions!$C20</f>
        <v>176678.9936</v>
      </c>
      <c r="G23" s="9">
        <f>G$4*Assumptions!$C20</f>
        <v>181113.6363</v>
      </c>
      <c r="H23" s="9">
        <f>H$4*Assumptions!$C20</f>
        <v>185659.5886</v>
      </c>
      <c r="I23" s="9">
        <f>I$4*Assumptions!$C20</f>
        <v>190319.6443</v>
      </c>
      <c r="J23" s="9">
        <f>J$4*Assumptions!$C20</f>
        <v>195096.6673</v>
      </c>
      <c r="K23" s="9">
        <f>K$4*Assumptions!$C20</f>
        <v>199993.5937</v>
      </c>
      <c r="L23" s="9">
        <f>L$4*Assumptions!$C20</f>
        <v>205013.4329</v>
      </c>
      <c r="M23" s="9">
        <f>M$4*Assumptions!$C20</f>
        <v>210159.2701</v>
      </c>
    </row>
    <row r="24">
      <c r="A24" s="8" t="s">
        <v>42</v>
      </c>
      <c r="B24" s="9">
        <f>B$4*Assumptions!$C21</f>
        <v>120000</v>
      </c>
      <c r="C24" s="9">
        <f>C$4*Assumptions!$C21</f>
        <v>123012</v>
      </c>
      <c r="D24" s="9">
        <f>D$4*Assumptions!$C21</f>
        <v>126099.6012</v>
      </c>
      <c r="E24" s="9">
        <f>E$4*Assumptions!$C21</f>
        <v>129264.7012</v>
      </c>
      <c r="F24" s="9">
        <f>F$4*Assumptions!$C21</f>
        <v>132509.2452</v>
      </c>
      <c r="G24" s="9">
        <f>G$4*Assumptions!$C21</f>
        <v>135835.2272</v>
      </c>
      <c r="H24" s="9">
        <f>H$4*Assumptions!$C21</f>
        <v>139244.6914</v>
      </c>
      <c r="I24" s="9">
        <f>I$4*Assumptions!$C21</f>
        <v>142739.7332</v>
      </c>
      <c r="J24" s="9">
        <f>J$4*Assumptions!$C21</f>
        <v>146322.5005</v>
      </c>
      <c r="K24" s="9">
        <f>K$4*Assumptions!$C21</f>
        <v>149995.1953</v>
      </c>
      <c r="L24" s="9">
        <f>L$4*Assumptions!$C21</f>
        <v>153760.0747</v>
      </c>
      <c r="M24" s="9">
        <f>M$4*Assumptions!$C21</f>
        <v>157619.4525</v>
      </c>
    </row>
    <row r="25">
      <c r="A25" s="8" t="s">
        <v>43</v>
      </c>
      <c r="B25" s="9">
        <f>B$4*Assumptions!$C22</f>
        <v>100000</v>
      </c>
      <c r="C25" s="9">
        <f>C$4*Assumptions!$C22</f>
        <v>102510</v>
      </c>
      <c r="D25" s="9">
        <f>D$4*Assumptions!$C22</f>
        <v>105083.001</v>
      </c>
      <c r="E25" s="9">
        <f>E$4*Assumptions!$C22</f>
        <v>107720.5843</v>
      </c>
      <c r="F25" s="9">
        <f>F$4*Assumptions!$C22</f>
        <v>110424.371</v>
      </c>
      <c r="G25" s="9">
        <f>G$4*Assumptions!$C22</f>
        <v>113196.0227</v>
      </c>
      <c r="H25" s="9">
        <f>H$4*Assumptions!$C22</f>
        <v>116037.2429</v>
      </c>
      <c r="I25" s="9">
        <f>I$4*Assumptions!$C22</f>
        <v>118949.7777</v>
      </c>
      <c r="J25" s="9">
        <f>J$4*Assumptions!$C22</f>
        <v>121935.4171</v>
      </c>
      <c r="K25" s="9">
        <f>K$4*Assumptions!$C22</f>
        <v>124995.9961</v>
      </c>
      <c r="L25" s="9">
        <f>L$4*Assumptions!$C22</f>
        <v>128133.3956</v>
      </c>
      <c r="M25" s="9">
        <f>M$4*Assumptions!$C22</f>
        <v>131349.5438</v>
      </c>
    </row>
    <row r="26">
      <c r="A26" s="8" t="s">
        <v>44</v>
      </c>
      <c r="B26" s="9">
        <f>B$4*Assumptions!$C23</f>
        <v>140000</v>
      </c>
      <c r="C26" s="9">
        <f>C$4*Assumptions!$C23</f>
        <v>143514</v>
      </c>
      <c r="D26" s="9">
        <f>D$4*Assumptions!$C23</f>
        <v>147116.2014</v>
      </c>
      <c r="E26" s="9">
        <f>E$4*Assumptions!$C23</f>
        <v>150808.8181</v>
      </c>
      <c r="F26" s="9">
        <f>F$4*Assumptions!$C23</f>
        <v>154594.1194</v>
      </c>
      <c r="G26" s="9">
        <f>G$4*Assumptions!$C23</f>
        <v>158474.4318</v>
      </c>
      <c r="H26" s="9">
        <f>H$4*Assumptions!$C23</f>
        <v>162452.14</v>
      </c>
      <c r="I26" s="9">
        <f>I$4*Assumptions!$C23</f>
        <v>166529.6887</v>
      </c>
      <c r="J26" s="9">
        <f>J$4*Assumptions!$C23</f>
        <v>170709.5839</v>
      </c>
      <c r="K26" s="9">
        <f>K$4*Assumptions!$C23</f>
        <v>174994.3945</v>
      </c>
      <c r="L26" s="9">
        <f>L$4*Assumptions!$C23</f>
        <v>179386.7538</v>
      </c>
      <c r="M26" s="9">
        <f>M$4*Assumptions!$C23</f>
        <v>183889.3613</v>
      </c>
    </row>
    <row r="27">
      <c r="A27" s="8" t="s">
        <v>45</v>
      </c>
      <c r="B27" s="9">
        <f>B$4*Assumptions!$C24</f>
        <v>100000</v>
      </c>
      <c r="C27" s="9">
        <f>C$4*Assumptions!$C24</f>
        <v>102510</v>
      </c>
      <c r="D27" s="9">
        <f>D$4*Assumptions!$C24</f>
        <v>105083.001</v>
      </c>
      <c r="E27" s="9">
        <f>E$4*Assumptions!$C24</f>
        <v>107720.5843</v>
      </c>
      <c r="F27" s="9">
        <f>F$4*Assumptions!$C24</f>
        <v>110424.371</v>
      </c>
      <c r="G27" s="9">
        <f>G$4*Assumptions!$C24</f>
        <v>113196.0227</v>
      </c>
      <c r="H27" s="9">
        <f>H$4*Assumptions!$C24</f>
        <v>116037.2429</v>
      </c>
      <c r="I27" s="9">
        <f>I$4*Assumptions!$C24</f>
        <v>118949.7777</v>
      </c>
      <c r="J27" s="9">
        <f>J$4*Assumptions!$C24</f>
        <v>121935.4171</v>
      </c>
      <c r="K27" s="9">
        <f>K$4*Assumptions!$C24</f>
        <v>124995.9961</v>
      </c>
      <c r="L27" s="9">
        <f>L$4*Assumptions!$C24</f>
        <v>128133.3956</v>
      </c>
      <c r="M27" s="9">
        <f>M$4*Assumptions!$C24</f>
        <v>131349.5438</v>
      </c>
    </row>
    <row r="28">
      <c r="A28" s="8" t="s">
        <v>46</v>
      </c>
      <c r="B28" s="9">
        <f>B$4*Assumptions!$C25</f>
        <v>180000</v>
      </c>
      <c r="C28" s="9">
        <f>C$4*Assumptions!$C25</f>
        <v>184518</v>
      </c>
      <c r="D28" s="9">
        <f>D$4*Assumptions!$C25</f>
        <v>189149.4018</v>
      </c>
      <c r="E28" s="9">
        <f>E$4*Assumptions!$C25</f>
        <v>193897.0518</v>
      </c>
      <c r="F28" s="9">
        <f>F$4*Assumptions!$C25</f>
        <v>198763.8678</v>
      </c>
      <c r="G28" s="9">
        <f>G$4*Assumptions!$C25</f>
        <v>203752.8409</v>
      </c>
      <c r="H28" s="9">
        <f>H$4*Assumptions!$C25</f>
        <v>208867.0372</v>
      </c>
      <c r="I28" s="9">
        <f>I$4*Assumptions!$C25</f>
        <v>214109.5998</v>
      </c>
      <c r="J28" s="9">
        <f>J$4*Assumptions!$C25</f>
        <v>219483.7508</v>
      </c>
      <c r="K28" s="9">
        <f>K$4*Assumptions!$C25</f>
        <v>224992.7929</v>
      </c>
      <c r="L28" s="9">
        <f>L$4*Assumptions!$C25</f>
        <v>230640.112</v>
      </c>
      <c r="M28" s="9">
        <f>M$4*Assumptions!$C25</f>
        <v>236429.1788</v>
      </c>
    </row>
    <row r="29">
      <c r="A29" s="8" t="s">
        <v>47</v>
      </c>
      <c r="B29" s="9">
        <f>B$4*Assumptions!$C26</f>
        <v>1000000</v>
      </c>
      <c r="C29" s="9">
        <f>C$4*Assumptions!$C26</f>
        <v>1025100</v>
      </c>
      <c r="D29" s="9">
        <f>D$4*Assumptions!$C26</f>
        <v>1050830.01</v>
      </c>
      <c r="E29" s="9">
        <f>E$4*Assumptions!$C26</f>
        <v>1077205.843</v>
      </c>
      <c r="F29" s="9">
        <f>F$4*Assumptions!$C26</f>
        <v>1104243.71</v>
      </c>
      <c r="G29" s="9">
        <f>G$4*Assumptions!$C26</f>
        <v>1131960.227</v>
      </c>
      <c r="H29" s="9">
        <f>H$4*Assumptions!$C26</f>
        <v>1160372.429</v>
      </c>
      <c r="I29" s="9">
        <f>I$4*Assumptions!$C26</f>
        <v>1189497.777</v>
      </c>
      <c r="J29" s="9">
        <f>J$4*Assumptions!$C26</f>
        <v>1219354.171</v>
      </c>
      <c r="K29" s="9">
        <f>K$4*Assumptions!$C26</f>
        <v>1249959.961</v>
      </c>
      <c r="L29" s="9">
        <f>L$4*Assumptions!$C26</f>
        <v>1281333.956</v>
      </c>
      <c r="M29" s="9">
        <f>M$4*Assumptions!$C26</f>
        <v>1313495.438</v>
      </c>
    </row>
    <row r="30">
      <c r="A30" s="12" t="s">
        <v>28</v>
      </c>
      <c r="B30" s="9"/>
      <c r="C30" s="9"/>
      <c r="D30" s="9"/>
      <c r="E30" s="9"/>
      <c r="F30" s="9"/>
      <c r="G30" s="9"/>
      <c r="H30" s="9"/>
      <c r="I30" s="9"/>
      <c r="J30" s="9"/>
      <c r="K30" s="9"/>
      <c r="L30" s="9"/>
      <c r="M30" s="9"/>
    </row>
    <row r="31">
      <c r="A31" s="8" t="s">
        <v>40</v>
      </c>
      <c r="B31" s="9">
        <f>B$5*Assumptions!$D19</f>
        <v>90000</v>
      </c>
      <c r="C31" s="9">
        <f>C$5*Assumptions!$D19</f>
        <v>92718</v>
      </c>
      <c r="D31" s="9">
        <f>D$5*Assumptions!$D19</f>
        <v>95518.0836</v>
      </c>
      <c r="E31" s="9">
        <f>E$5*Assumptions!$D19</f>
        <v>98402.72972</v>
      </c>
      <c r="F31" s="9">
        <f>F$5*Assumptions!$D19</f>
        <v>101374.4922</v>
      </c>
      <c r="G31" s="9">
        <f>G$5*Assumptions!$D19</f>
        <v>104436.0018</v>
      </c>
      <c r="H31" s="9">
        <f>H$5*Assumptions!$D19</f>
        <v>107589.9691</v>
      </c>
      <c r="I31" s="9">
        <f>I$5*Assumptions!$D19</f>
        <v>110839.1861</v>
      </c>
      <c r="J31" s="9">
        <f>J$5*Assumptions!$D19</f>
        <v>114186.5296</v>
      </c>
      <c r="K31" s="9">
        <f>K$5*Assumptions!$D19</f>
        <v>117634.9628</v>
      </c>
      <c r="L31" s="9">
        <f>L$5*Assumptions!$D19</f>
        <v>121187.5386</v>
      </c>
      <c r="M31" s="9">
        <f>M$5*Assumptions!$D19</f>
        <v>124847.4023</v>
      </c>
    </row>
    <row r="32">
      <c r="A32" s="8" t="s">
        <v>41</v>
      </c>
      <c r="B32" s="9">
        <f>B$5*Assumptions!$D20</f>
        <v>126000</v>
      </c>
      <c r="C32" s="9">
        <f>C$5*Assumptions!$D20</f>
        <v>129805.2</v>
      </c>
      <c r="D32" s="9">
        <f>D$5*Assumptions!$D20</f>
        <v>133725.317</v>
      </c>
      <c r="E32" s="9">
        <f>E$5*Assumptions!$D20</f>
        <v>137763.8216</v>
      </c>
      <c r="F32" s="9">
        <f>F$5*Assumptions!$D20</f>
        <v>141924.289</v>
      </c>
      <c r="G32" s="9">
        <f>G$5*Assumptions!$D20</f>
        <v>146210.4026</v>
      </c>
      <c r="H32" s="9">
        <f>H$5*Assumptions!$D20</f>
        <v>150625.9567</v>
      </c>
      <c r="I32" s="9">
        <f>I$5*Assumptions!$D20</f>
        <v>155174.8606</v>
      </c>
      <c r="J32" s="9">
        <f>J$5*Assumptions!$D20</f>
        <v>159861.1414</v>
      </c>
      <c r="K32" s="9">
        <f>K$5*Assumptions!$D20</f>
        <v>164688.9479</v>
      </c>
      <c r="L32" s="9">
        <f>L$5*Assumptions!$D20</f>
        <v>169662.5541</v>
      </c>
      <c r="M32" s="9">
        <f>M$5*Assumptions!$D20</f>
        <v>174786.3632</v>
      </c>
    </row>
    <row r="33">
      <c r="A33" s="8" t="s">
        <v>42</v>
      </c>
      <c r="B33" s="9">
        <f>B$5*Assumptions!$D21</f>
        <v>144000</v>
      </c>
      <c r="C33" s="9">
        <f>C$5*Assumptions!$D21</f>
        <v>148348.8</v>
      </c>
      <c r="D33" s="9">
        <f>D$5*Assumptions!$D21</f>
        <v>152828.9338</v>
      </c>
      <c r="E33" s="9">
        <f>E$5*Assumptions!$D21</f>
        <v>157444.3676</v>
      </c>
      <c r="F33" s="9">
        <f>F$5*Assumptions!$D21</f>
        <v>162199.1875</v>
      </c>
      <c r="G33" s="9">
        <f>G$5*Assumptions!$D21</f>
        <v>167097.6029</v>
      </c>
      <c r="H33" s="9">
        <f>H$5*Assumptions!$D21</f>
        <v>172143.9505</v>
      </c>
      <c r="I33" s="9">
        <f>I$5*Assumptions!$D21</f>
        <v>177342.6978</v>
      </c>
      <c r="J33" s="9">
        <f>J$5*Assumptions!$D21</f>
        <v>182698.4473</v>
      </c>
      <c r="K33" s="9">
        <f>K$5*Assumptions!$D21</f>
        <v>188215.9404</v>
      </c>
      <c r="L33" s="9">
        <f>L$5*Assumptions!$D21</f>
        <v>193900.0618</v>
      </c>
      <c r="M33" s="9">
        <f>M$5*Assumptions!$D21</f>
        <v>199755.8437</v>
      </c>
    </row>
    <row r="34">
      <c r="A34" s="8" t="s">
        <v>43</v>
      </c>
      <c r="B34" s="9">
        <f>B$5*Assumptions!$D22</f>
        <v>108000</v>
      </c>
      <c r="C34" s="9">
        <f>C$5*Assumptions!$D22</f>
        <v>111261.6</v>
      </c>
      <c r="D34" s="9">
        <f>D$5*Assumptions!$D22</f>
        <v>114621.7003</v>
      </c>
      <c r="E34" s="9">
        <f>E$5*Assumptions!$D22</f>
        <v>118083.2757</v>
      </c>
      <c r="F34" s="9">
        <f>F$5*Assumptions!$D22</f>
        <v>121649.3906</v>
      </c>
      <c r="G34" s="9">
        <f>G$5*Assumptions!$D22</f>
        <v>125323.2022</v>
      </c>
      <c r="H34" s="9">
        <f>H$5*Assumptions!$D22</f>
        <v>129107.9629</v>
      </c>
      <c r="I34" s="9">
        <f>I$5*Assumptions!$D22</f>
        <v>133007.0234</v>
      </c>
      <c r="J34" s="9">
        <f>J$5*Assumptions!$D22</f>
        <v>137023.8355</v>
      </c>
      <c r="K34" s="9">
        <f>K$5*Assumptions!$D22</f>
        <v>141161.9553</v>
      </c>
      <c r="L34" s="9">
        <f>L$5*Assumptions!$D22</f>
        <v>145425.0464</v>
      </c>
      <c r="M34" s="9">
        <f>M$5*Assumptions!$D22</f>
        <v>149816.8828</v>
      </c>
    </row>
    <row r="35">
      <c r="A35" s="8" t="s">
        <v>44</v>
      </c>
      <c r="B35" s="9">
        <f>B$5*Assumptions!$D23</f>
        <v>144000</v>
      </c>
      <c r="C35" s="9">
        <f>C$5*Assumptions!$D23</f>
        <v>148348.8</v>
      </c>
      <c r="D35" s="9">
        <f>D$5*Assumptions!$D23</f>
        <v>152828.9338</v>
      </c>
      <c r="E35" s="9">
        <f>E$5*Assumptions!$D23</f>
        <v>157444.3676</v>
      </c>
      <c r="F35" s="9">
        <f>F$5*Assumptions!$D23</f>
        <v>162199.1875</v>
      </c>
      <c r="G35" s="9">
        <f>G$5*Assumptions!$D23</f>
        <v>167097.6029</v>
      </c>
      <c r="H35" s="9">
        <f>H$5*Assumptions!$D23</f>
        <v>172143.9505</v>
      </c>
      <c r="I35" s="9">
        <f>I$5*Assumptions!$D23</f>
        <v>177342.6978</v>
      </c>
      <c r="J35" s="9">
        <f>J$5*Assumptions!$D23</f>
        <v>182698.4473</v>
      </c>
      <c r="K35" s="9">
        <f>K$5*Assumptions!$D23</f>
        <v>188215.9404</v>
      </c>
      <c r="L35" s="9">
        <f>L$5*Assumptions!$D23</f>
        <v>193900.0618</v>
      </c>
      <c r="M35" s="9">
        <f>M$5*Assumptions!$D23</f>
        <v>199755.8437</v>
      </c>
    </row>
    <row r="36">
      <c r="A36" s="8" t="s">
        <v>45</v>
      </c>
      <c r="B36" s="9">
        <f>B$5*Assumptions!$D24</f>
        <v>180000</v>
      </c>
      <c r="C36" s="9">
        <f>C$5*Assumptions!$D24</f>
        <v>185436</v>
      </c>
      <c r="D36" s="9">
        <f>D$5*Assumptions!$D24</f>
        <v>191036.1672</v>
      </c>
      <c r="E36" s="9">
        <f>E$5*Assumptions!$D24</f>
        <v>196805.4594</v>
      </c>
      <c r="F36" s="9">
        <f>F$5*Assumptions!$D24</f>
        <v>202748.9843</v>
      </c>
      <c r="G36" s="9">
        <f>G$5*Assumptions!$D24</f>
        <v>208872.0037</v>
      </c>
      <c r="H36" s="9">
        <f>H$5*Assumptions!$D24</f>
        <v>215179.9382</v>
      </c>
      <c r="I36" s="9">
        <f>I$5*Assumptions!$D24</f>
        <v>221678.3723</v>
      </c>
      <c r="J36" s="9">
        <f>J$5*Assumptions!$D24</f>
        <v>228373.0591</v>
      </c>
      <c r="K36" s="9">
        <f>K$5*Assumptions!$D24</f>
        <v>235269.9255</v>
      </c>
      <c r="L36" s="9">
        <f>L$5*Assumptions!$D24</f>
        <v>242375.0773</v>
      </c>
      <c r="M36" s="9">
        <f>M$5*Assumptions!$D24</f>
        <v>249694.8046</v>
      </c>
    </row>
    <row r="37">
      <c r="A37" s="8" t="s">
        <v>46</v>
      </c>
      <c r="B37" s="9">
        <f>B$5*Assumptions!$D25</f>
        <v>216000</v>
      </c>
      <c r="C37" s="9">
        <f>C$5*Assumptions!$D25</f>
        <v>222523.2</v>
      </c>
      <c r="D37" s="9">
        <f>D$5*Assumptions!$D25</f>
        <v>229243.4006</v>
      </c>
      <c r="E37" s="9">
        <f>E$5*Assumptions!$D25</f>
        <v>236166.5513</v>
      </c>
      <c r="F37" s="9">
        <f>F$5*Assumptions!$D25</f>
        <v>243298.7812</v>
      </c>
      <c r="G37" s="9">
        <f>G$5*Assumptions!$D25</f>
        <v>250646.4044</v>
      </c>
      <c r="H37" s="9">
        <f>H$5*Assumptions!$D25</f>
        <v>258215.9258</v>
      </c>
      <c r="I37" s="9">
        <f>I$5*Assumptions!$D25</f>
        <v>266014.0468</v>
      </c>
      <c r="J37" s="9">
        <f>J$5*Assumptions!$D25</f>
        <v>274047.671</v>
      </c>
      <c r="K37" s="9">
        <f>K$5*Assumptions!$D25</f>
        <v>282323.9106</v>
      </c>
      <c r="L37" s="9">
        <f>L$5*Assumptions!$D25</f>
        <v>290850.0927</v>
      </c>
      <c r="M37" s="9">
        <f>M$5*Assumptions!$D25</f>
        <v>299633.7655</v>
      </c>
    </row>
    <row r="38">
      <c r="A38" s="8" t="s">
        <v>47</v>
      </c>
      <c r="B38" s="9">
        <f>B$5*Assumptions!$D26</f>
        <v>792000</v>
      </c>
      <c r="C38" s="9">
        <f>C$5*Assumptions!$D26</f>
        <v>815918.4</v>
      </c>
      <c r="D38" s="9">
        <f>D$5*Assumptions!$D26</f>
        <v>840559.1357</v>
      </c>
      <c r="E38" s="9">
        <f>E$5*Assumptions!$D26</f>
        <v>865944.0216</v>
      </c>
      <c r="F38" s="9">
        <f>F$5*Assumptions!$D26</f>
        <v>892095.531</v>
      </c>
      <c r="G38" s="9">
        <f>G$5*Assumptions!$D26</f>
        <v>919036.8161</v>
      </c>
      <c r="H38" s="9">
        <f>H$5*Assumptions!$D26</f>
        <v>946791.7279</v>
      </c>
      <c r="I38" s="9">
        <f>I$5*Assumptions!$D26</f>
        <v>975384.8381</v>
      </c>
      <c r="J38" s="9">
        <f>J$5*Assumptions!$D26</f>
        <v>1004841.46</v>
      </c>
      <c r="K38" s="9">
        <f>K$5*Assumptions!$D26</f>
        <v>1035187.672</v>
      </c>
      <c r="L38" s="9">
        <f>L$5*Assumptions!$D26</f>
        <v>1066450.34</v>
      </c>
      <c r="M38" s="9">
        <f>M$5*Assumptions!$D26</f>
        <v>1098657.14</v>
      </c>
    </row>
    <row r="39">
      <c r="A39" s="12" t="s">
        <v>29</v>
      </c>
      <c r="B39" s="9"/>
      <c r="C39" s="9"/>
      <c r="D39" s="9"/>
      <c r="E39" s="9"/>
      <c r="F39" s="9"/>
      <c r="G39" s="9"/>
      <c r="H39" s="9"/>
      <c r="I39" s="9"/>
      <c r="J39" s="9"/>
      <c r="K39" s="9"/>
      <c r="L39" s="9"/>
      <c r="M39" s="9"/>
    </row>
    <row r="40">
      <c r="A40" s="8" t="s">
        <v>40</v>
      </c>
      <c r="B40" s="9">
        <f>B$6*Assumptions!$E19</f>
        <v>25000</v>
      </c>
      <c r="C40" s="9">
        <f>C$6*Assumptions!$E19</f>
        <v>26381.25</v>
      </c>
      <c r="D40" s="9">
        <f>D$6*Assumptions!$E19</f>
        <v>27838.81406</v>
      </c>
      <c r="E40" s="9">
        <f>E$6*Assumptions!$E19</f>
        <v>29376.90854</v>
      </c>
      <c r="F40" s="9">
        <f>F$6*Assumptions!$E19</f>
        <v>30999.98274</v>
      </c>
      <c r="G40" s="9">
        <f>G$6*Assumptions!$E19</f>
        <v>32712.73178</v>
      </c>
      <c r="H40" s="9">
        <f>H$6*Assumptions!$E19</f>
        <v>34520.11021</v>
      </c>
      <c r="I40" s="9">
        <f>I$6*Assumptions!$E19</f>
        <v>36427.3463</v>
      </c>
      <c r="J40" s="9">
        <f>J$6*Assumptions!$E19</f>
        <v>38439.95719</v>
      </c>
      <c r="K40" s="9">
        <f>K$6*Assumptions!$E19</f>
        <v>40563.76482</v>
      </c>
      <c r="L40" s="9">
        <f>L$6*Assumptions!$E19</f>
        <v>42804.91283</v>
      </c>
      <c r="M40" s="9">
        <f>M$6*Assumptions!$E19</f>
        <v>45169.88426</v>
      </c>
    </row>
    <row r="41">
      <c r="A41" s="8" t="s">
        <v>41</v>
      </c>
      <c r="B41" s="9">
        <f>B$6*Assumptions!$E20</f>
        <v>15000</v>
      </c>
      <c r="C41" s="9">
        <f>C$6*Assumptions!$E20</f>
        <v>15828.75</v>
      </c>
      <c r="D41" s="9">
        <f>D$6*Assumptions!$E20</f>
        <v>16703.28844</v>
      </c>
      <c r="E41" s="9">
        <f>E$6*Assumptions!$E20</f>
        <v>17626.14512</v>
      </c>
      <c r="F41" s="9">
        <f>F$6*Assumptions!$E20</f>
        <v>18599.98964</v>
      </c>
      <c r="G41" s="9">
        <f>G$6*Assumptions!$E20</f>
        <v>19627.63907</v>
      </c>
      <c r="H41" s="9">
        <f>H$6*Assumptions!$E20</f>
        <v>20712.06613</v>
      </c>
      <c r="I41" s="9">
        <f>I$6*Assumptions!$E20</f>
        <v>21856.40778</v>
      </c>
      <c r="J41" s="9">
        <f>J$6*Assumptions!$E20</f>
        <v>23063.97431</v>
      </c>
      <c r="K41" s="9">
        <f>K$6*Assumptions!$E20</f>
        <v>24338.25889</v>
      </c>
      <c r="L41" s="9">
        <f>L$6*Assumptions!$E20</f>
        <v>25682.9477</v>
      </c>
      <c r="M41" s="9">
        <f>M$6*Assumptions!$E20</f>
        <v>27101.93056</v>
      </c>
    </row>
    <row r="42">
      <c r="A42" s="8" t="s">
        <v>42</v>
      </c>
      <c r="B42" s="9">
        <f>B$6*Assumptions!$E21</f>
        <v>30000</v>
      </c>
      <c r="C42" s="9">
        <f>C$6*Assumptions!$E21</f>
        <v>31657.5</v>
      </c>
      <c r="D42" s="9">
        <f>D$6*Assumptions!$E21</f>
        <v>33406.57688</v>
      </c>
      <c r="E42" s="9">
        <f>E$6*Assumptions!$E21</f>
        <v>35252.29025</v>
      </c>
      <c r="F42" s="9">
        <f>F$6*Assumptions!$E21</f>
        <v>37199.97928</v>
      </c>
      <c r="G42" s="9">
        <f>G$6*Assumptions!$E21</f>
        <v>39255.27814</v>
      </c>
      <c r="H42" s="9">
        <f>H$6*Assumptions!$E21</f>
        <v>41424.13226</v>
      </c>
      <c r="I42" s="9">
        <f>I$6*Assumptions!$E21</f>
        <v>43712.81556</v>
      </c>
      <c r="J42" s="9">
        <f>J$6*Assumptions!$E21</f>
        <v>46127.94862</v>
      </c>
      <c r="K42" s="9">
        <f>K$6*Assumptions!$E21</f>
        <v>48676.51778</v>
      </c>
      <c r="L42" s="9">
        <f>L$6*Assumptions!$E21</f>
        <v>51365.89539</v>
      </c>
      <c r="M42" s="9">
        <f>M$6*Assumptions!$E21</f>
        <v>54203.86111</v>
      </c>
    </row>
    <row r="43">
      <c r="A43" s="8" t="s">
        <v>43</v>
      </c>
      <c r="B43" s="9">
        <f>B$6*Assumptions!$E22</f>
        <v>40000</v>
      </c>
      <c r="C43" s="9">
        <f>C$6*Assumptions!$E22</f>
        <v>42210</v>
      </c>
      <c r="D43" s="9">
        <f>D$6*Assumptions!$E22</f>
        <v>44542.1025</v>
      </c>
      <c r="E43" s="9">
        <f>E$6*Assumptions!$E22</f>
        <v>47003.05366</v>
      </c>
      <c r="F43" s="9">
        <f>F$6*Assumptions!$E22</f>
        <v>49599.97238</v>
      </c>
      <c r="G43" s="9">
        <f>G$6*Assumptions!$E22</f>
        <v>52340.37085</v>
      </c>
      <c r="H43" s="9">
        <f>H$6*Assumptions!$E22</f>
        <v>55232.17634</v>
      </c>
      <c r="I43" s="9">
        <f>I$6*Assumptions!$E22</f>
        <v>58283.75408</v>
      </c>
      <c r="J43" s="9">
        <f>J$6*Assumptions!$E22</f>
        <v>61503.9315</v>
      </c>
      <c r="K43" s="9">
        <f>K$6*Assumptions!$E22</f>
        <v>64902.02371</v>
      </c>
      <c r="L43" s="9">
        <f>L$6*Assumptions!$E22</f>
        <v>68487.86052</v>
      </c>
      <c r="M43" s="9">
        <f>M$6*Assumptions!$E22</f>
        <v>72271.81482</v>
      </c>
    </row>
    <row r="44">
      <c r="A44" s="8" t="s">
        <v>44</v>
      </c>
      <c r="B44" s="9">
        <f>B$6*Assumptions!$E23</f>
        <v>75000</v>
      </c>
      <c r="C44" s="9">
        <f>C$6*Assumptions!$E23</f>
        <v>79143.75</v>
      </c>
      <c r="D44" s="9">
        <f>D$6*Assumptions!$E23</f>
        <v>83516.44219</v>
      </c>
      <c r="E44" s="9">
        <f>E$6*Assumptions!$E23</f>
        <v>88130.72562</v>
      </c>
      <c r="F44" s="9">
        <f>F$6*Assumptions!$E23</f>
        <v>92999.94821</v>
      </c>
      <c r="G44" s="9">
        <f>G$6*Assumptions!$E23</f>
        <v>98138.19535</v>
      </c>
      <c r="H44" s="9">
        <f>H$6*Assumptions!$E23</f>
        <v>103560.3306</v>
      </c>
      <c r="I44" s="9">
        <f>I$6*Assumptions!$E23</f>
        <v>109282.0389</v>
      </c>
      <c r="J44" s="9">
        <f>J$6*Assumptions!$E23</f>
        <v>115319.8716</v>
      </c>
      <c r="K44" s="9">
        <f>K$6*Assumptions!$E23</f>
        <v>121691.2945</v>
      </c>
      <c r="L44" s="9">
        <f>L$6*Assumptions!$E23</f>
        <v>128414.7385</v>
      </c>
      <c r="M44" s="9">
        <f>M$6*Assumptions!$E23</f>
        <v>135509.6528</v>
      </c>
    </row>
    <row r="45">
      <c r="A45" s="8" t="s">
        <v>45</v>
      </c>
      <c r="B45" s="9">
        <f>B$6*Assumptions!$E24</f>
        <v>25000</v>
      </c>
      <c r="C45" s="9">
        <f>C$6*Assumptions!$E24</f>
        <v>26381.25</v>
      </c>
      <c r="D45" s="9">
        <f>D$6*Assumptions!$E24</f>
        <v>27838.81406</v>
      </c>
      <c r="E45" s="9">
        <f>E$6*Assumptions!$E24</f>
        <v>29376.90854</v>
      </c>
      <c r="F45" s="9">
        <f>F$6*Assumptions!$E24</f>
        <v>30999.98274</v>
      </c>
      <c r="G45" s="9">
        <f>G$6*Assumptions!$E24</f>
        <v>32712.73178</v>
      </c>
      <c r="H45" s="9">
        <f>H$6*Assumptions!$E24</f>
        <v>34520.11021</v>
      </c>
      <c r="I45" s="9">
        <f>I$6*Assumptions!$E24</f>
        <v>36427.3463</v>
      </c>
      <c r="J45" s="9">
        <f>J$6*Assumptions!$E24</f>
        <v>38439.95719</v>
      </c>
      <c r="K45" s="9">
        <f>K$6*Assumptions!$E24</f>
        <v>40563.76482</v>
      </c>
      <c r="L45" s="9">
        <f>L$6*Assumptions!$E24</f>
        <v>42804.91283</v>
      </c>
      <c r="M45" s="9">
        <f>M$6*Assumptions!$E24</f>
        <v>45169.88426</v>
      </c>
    </row>
    <row r="46">
      <c r="A46" s="8" t="s">
        <v>46</v>
      </c>
      <c r="B46" s="9">
        <f>B$6*Assumptions!$E25</f>
        <v>40000</v>
      </c>
      <c r="C46" s="9">
        <f>C$6*Assumptions!$E25</f>
        <v>42210</v>
      </c>
      <c r="D46" s="9">
        <f>D$6*Assumptions!$E25</f>
        <v>44542.1025</v>
      </c>
      <c r="E46" s="9">
        <f>E$6*Assumptions!$E25</f>
        <v>47003.05366</v>
      </c>
      <c r="F46" s="9">
        <f>F$6*Assumptions!$E25</f>
        <v>49599.97238</v>
      </c>
      <c r="G46" s="9">
        <f>G$6*Assumptions!$E25</f>
        <v>52340.37085</v>
      </c>
      <c r="H46" s="9">
        <f>H$6*Assumptions!$E25</f>
        <v>55232.17634</v>
      </c>
      <c r="I46" s="9">
        <f>I$6*Assumptions!$E25</f>
        <v>58283.75408</v>
      </c>
      <c r="J46" s="9">
        <f>J$6*Assumptions!$E25</f>
        <v>61503.9315</v>
      </c>
      <c r="K46" s="9">
        <f>K$6*Assumptions!$E25</f>
        <v>64902.02371</v>
      </c>
      <c r="L46" s="9">
        <f>L$6*Assumptions!$E25</f>
        <v>68487.86052</v>
      </c>
      <c r="M46" s="9">
        <f>M$6*Assumptions!$E25</f>
        <v>72271.81482</v>
      </c>
    </row>
    <row r="47">
      <c r="A47" s="8" t="s">
        <v>47</v>
      </c>
      <c r="B47" s="9">
        <f>B$6*Assumptions!$E26</f>
        <v>250000</v>
      </c>
      <c r="C47" s="9">
        <f>C$6*Assumptions!$E26</f>
        <v>263812.5</v>
      </c>
      <c r="D47" s="9">
        <f>D$6*Assumptions!$E26</f>
        <v>278388.1406</v>
      </c>
      <c r="E47" s="9">
        <f>E$6*Assumptions!$E26</f>
        <v>293769.0854</v>
      </c>
      <c r="F47" s="9">
        <f>F$6*Assumptions!$E26</f>
        <v>309999.8274</v>
      </c>
      <c r="G47" s="9">
        <f>G$6*Assumptions!$E26</f>
        <v>327127.3178</v>
      </c>
      <c r="H47" s="9">
        <f>H$6*Assumptions!$E26</f>
        <v>345201.1021</v>
      </c>
      <c r="I47" s="9">
        <f>I$6*Assumptions!$E26</f>
        <v>364273.463</v>
      </c>
      <c r="J47" s="9">
        <f>J$6*Assumptions!$E26</f>
        <v>384399.5719</v>
      </c>
      <c r="K47" s="9">
        <f>K$6*Assumptions!$E26</f>
        <v>405637.6482</v>
      </c>
      <c r="L47" s="9">
        <f>L$6*Assumptions!$E26</f>
        <v>428049.1283</v>
      </c>
      <c r="M47" s="9">
        <f>M$6*Assumptions!$E26</f>
        <v>451698.8426</v>
      </c>
    </row>
    <row r="48">
      <c r="A48" s="12" t="s">
        <v>30</v>
      </c>
      <c r="B48" s="9"/>
      <c r="C48" s="9"/>
      <c r="D48" s="9"/>
      <c r="E48" s="9"/>
      <c r="F48" s="9"/>
      <c r="G48" s="9"/>
      <c r="H48" s="9"/>
      <c r="I48" s="9"/>
      <c r="J48" s="9"/>
      <c r="K48" s="9"/>
      <c r="L48" s="9"/>
      <c r="M48" s="9"/>
    </row>
    <row r="49">
      <c r="A49" s="8" t="s">
        <v>40</v>
      </c>
      <c r="B49" s="9">
        <f>B$7*Assumptions!$F19</f>
        <v>144000</v>
      </c>
      <c r="C49" s="9">
        <f>C$7*Assumptions!$F19</f>
        <v>149061.6</v>
      </c>
      <c r="D49" s="9">
        <f>D$7*Assumptions!$F19</f>
        <v>154301.1152</v>
      </c>
      <c r="E49" s="9">
        <f>E$7*Assumptions!$F19</f>
        <v>159724.7994</v>
      </c>
      <c r="F49" s="9">
        <f>F$7*Assumptions!$F19</f>
        <v>165339.1261</v>
      </c>
      <c r="G49" s="9">
        <f>G$7*Assumptions!$F19</f>
        <v>171150.7964</v>
      </c>
      <c r="H49" s="9">
        <f>H$7*Assumptions!$F19</f>
        <v>177166.7469</v>
      </c>
      <c r="I49" s="9">
        <f>I$7*Assumptions!$F19</f>
        <v>183394.1581</v>
      </c>
      <c r="J49" s="9">
        <f>J$7*Assumptions!$F19</f>
        <v>189840.4627</v>
      </c>
      <c r="K49" s="9">
        <f>K$7*Assumptions!$F19</f>
        <v>196513.355</v>
      </c>
      <c r="L49" s="9">
        <f>L$7*Assumptions!$F19</f>
        <v>203420.7994</v>
      </c>
      <c r="M49" s="9">
        <f>M$7*Assumptions!$F19</f>
        <v>210571.0405</v>
      </c>
    </row>
    <row r="50">
      <c r="A50" s="8" t="s">
        <v>41</v>
      </c>
      <c r="B50" s="9">
        <f>B$7*Assumptions!$F20</f>
        <v>134400</v>
      </c>
      <c r="C50" s="9">
        <f>C$7*Assumptions!$F20</f>
        <v>139124.16</v>
      </c>
      <c r="D50" s="9">
        <f>D$7*Assumptions!$F20</f>
        <v>144014.3742</v>
      </c>
      <c r="E50" s="9">
        <f>E$7*Assumptions!$F20</f>
        <v>149076.4795</v>
      </c>
      <c r="F50" s="9">
        <f>F$7*Assumptions!$F20</f>
        <v>154316.5177</v>
      </c>
      <c r="G50" s="9">
        <f>G$7*Assumptions!$F20</f>
        <v>159740.7433</v>
      </c>
      <c r="H50" s="9">
        <f>H$7*Assumptions!$F20</f>
        <v>165355.6305</v>
      </c>
      <c r="I50" s="9">
        <f>I$7*Assumptions!$F20</f>
        <v>171167.8809</v>
      </c>
      <c r="J50" s="9">
        <f>J$7*Assumptions!$F20</f>
        <v>177184.4319</v>
      </c>
      <c r="K50" s="9">
        <f>K$7*Assumptions!$F20</f>
        <v>183412.4647</v>
      </c>
      <c r="L50" s="9">
        <f>L$7*Assumptions!$F20</f>
        <v>189859.4128</v>
      </c>
      <c r="M50" s="9">
        <f>M$7*Assumptions!$F20</f>
        <v>196532.9712</v>
      </c>
    </row>
    <row r="51">
      <c r="A51" s="8" t="s">
        <v>42</v>
      </c>
      <c r="B51" s="9">
        <f>B$7*Assumptions!$F21</f>
        <v>96000</v>
      </c>
      <c r="C51" s="9">
        <f>C$7*Assumptions!$F21</f>
        <v>99374.4</v>
      </c>
      <c r="D51" s="9">
        <f>D$7*Assumptions!$F21</f>
        <v>102867.4102</v>
      </c>
      <c r="E51" s="9">
        <f>E$7*Assumptions!$F21</f>
        <v>106483.1996</v>
      </c>
      <c r="F51" s="9">
        <f>F$7*Assumptions!$F21</f>
        <v>110226.0841</v>
      </c>
      <c r="G51" s="9">
        <f>G$7*Assumptions!$F21</f>
        <v>114100.5309</v>
      </c>
      <c r="H51" s="9">
        <f>H$7*Assumptions!$F21</f>
        <v>118111.1646</v>
      </c>
      <c r="I51" s="9">
        <f>I$7*Assumptions!$F21</f>
        <v>122262.772</v>
      </c>
      <c r="J51" s="9">
        <f>J$7*Assumptions!$F21</f>
        <v>126560.3085</v>
      </c>
      <c r="K51" s="9">
        <f>K$7*Assumptions!$F21</f>
        <v>131008.9033</v>
      </c>
      <c r="L51" s="9">
        <f>L$7*Assumptions!$F21</f>
        <v>135613.8663</v>
      </c>
      <c r="M51" s="9">
        <f>M$7*Assumptions!$F21</f>
        <v>140380.6937</v>
      </c>
    </row>
    <row r="52">
      <c r="A52" s="8" t="s">
        <v>43</v>
      </c>
      <c r="B52" s="9">
        <f>B$7*Assumptions!$F22</f>
        <v>57600</v>
      </c>
      <c r="C52" s="9">
        <f>C$7*Assumptions!$F22</f>
        <v>59624.64</v>
      </c>
      <c r="D52" s="9">
        <f>D$7*Assumptions!$F22</f>
        <v>61720.4461</v>
      </c>
      <c r="E52" s="9">
        <f>E$7*Assumptions!$F22</f>
        <v>63889.91978</v>
      </c>
      <c r="F52" s="9">
        <f>F$7*Assumptions!$F22</f>
        <v>66135.65046</v>
      </c>
      <c r="G52" s="9">
        <f>G$7*Assumptions!$F22</f>
        <v>68460.31857</v>
      </c>
      <c r="H52" s="9">
        <f>H$7*Assumptions!$F22</f>
        <v>70866.69877</v>
      </c>
      <c r="I52" s="9">
        <f>I$7*Assumptions!$F22</f>
        <v>73357.66323</v>
      </c>
      <c r="J52" s="9">
        <f>J$7*Assumptions!$F22</f>
        <v>75936.18509</v>
      </c>
      <c r="K52" s="9">
        <f>K$7*Assumptions!$F22</f>
        <v>78605.342</v>
      </c>
      <c r="L52" s="9">
        <f>L$7*Assumptions!$F22</f>
        <v>81368.31977</v>
      </c>
      <c r="M52" s="9">
        <f>M$7*Assumptions!$F22</f>
        <v>84228.41621</v>
      </c>
    </row>
    <row r="53">
      <c r="A53" s="8" t="s">
        <v>44</v>
      </c>
      <c r="B53" s="9">
        <f>B$7*Assumptions!$F23</f>
        <v>67200</v>
      </c>
      <c r="C53" s="9">
        <f>C$7*Assumptions!$F23</f>
        <v>69562.08</v>
      </c>
      <c r="D53" s="9">
        <f>D$7*Assumptions!$F23</f>
        <v>72007.18711</v>
      </c>
      <c r="E53" s="9">
        <f>E$7*Assumptions!$F23</f>
        <v>74538.23974</v>
      </c>
      <c r="F53" s="9">
        <f>F$7*Assumptions!$F23</f>
        <v>77158.25887</v>
      </c>
      <c r="G53" s="9">
        <f>G$7*Assumptions!$F23</f>
        <v>79870.37166</v>
      </c>
      <c r="H53" s="9">
        <f>H$7*Assumptions!$F23</f>
        <v>82677.81523</v>
      </c>
      <c r="I53" s="9">
        <f>I$7*Assumptions!$F23</f>
        <v>85583.94043</v>
      </c>
      <c r="J53" s="9">
        <f>J$7*Assumptions!$F23</f>
        <v>88592.21594</v>
      </c>
      <c r="K53" s="9">
        <f>K$7*Assumptions!$F23</f>
        <v>91706.23233</v>
      </c>
      <c r="L53" s="9">
        <f>L$7*Assumptions!$F23</f>
        <v>94929.7064</v>
      </c>
      <c r="M53" s="9">
        <f>M$7*Assumptions!$F23</f>
        <v>98266.48558</v>
      </c>
    </row>
    <row r="54">
      <c r="A54" s="8" t="s">
        <v>45</v>
      </c>
      <c r="B54" s="9">
        <f>B$7*Assumptions!$F24</f>
        <v>86400</v>
      </c>
      <c r="C54" s="9">
        <f>C$7*Assumptions!$F24</f>
        <v>89436.96</v>
      </c>
      <c r="D54" s="9">
        <f>D$7*Assumptions!$F24</f>
        <v>92580.66914</v>
      </c>
      <c r="E54" s="9">
        <f>E$7*Assumptions!$F24</f>
        <v>95834.87966</v>
      </c>
      <c r="F54" s="9">
        <f>F$7*Assumptions!$F24</f>
        <v>99203.47568</v>
      </c>
      <c r="G54" s="9">
        <f>G$7*Assumptions!$F24</f>
        <v>102690.4779</v>
      </c>
      <c r="H54" s="9">
        <f>H$7*Assumptions!$F24</f>
        <v>106300.0482</v>
      </c>
      <c r="I54" s="9">
        <f>I$7*Assumptions!$F24</f>
        <v>110036.4948</v>
      </c>
      <c r="J54" s="9">
        <f>J$7*Assumptions!$F24</f>
        <v>113904.2776</v>
      </c>
      <c r="K54" s="9">
        <f>K$7*Assumptions!$F24</f>
        <v>117908.013</v>
      </c>
      <c r="L54" s="9">
        <f>L$7*Assumptions!$F24</f>
        <v>122052.4797</v>
      </c>
      <c r="M54" s="9">
        <f>M$7*Assumptions!$F24</f>
        <v>126342.6243</v>
      </c>
    </row>
    <row r="55">
      <c r="A55" s="8" t="s">
        <v>46</v>
      </c>
      <c r="B55" s="9">
        <f>B$7*Assumptions!$F25</f>
        <v>38400</v>
      </c>
      <c r="C55" s="9">
        <f>C$7*Assumptions!$F25</f>
        <v>39749.76</v>
      </c>
      <c r="D55" s="9">
        <f>D$7*Assumptions!$F25</f>
        <v>41146.96406</v>
      </c>
      <c r="E55" s="9">
        <f>E$7*Assumptions!$F25</f>
        <v>42593.27985</v>
      </c>
      <c r="F55" s="9">
        <f>F$7*Assumptions!$F25</f>
        <v>44090.43364</v>
      </c>
      <c r="G55" s="9">
        <f>G$7*Assumptions!$F25</f>
        <v>45640.21238</v>
      </c>
      <c r="H55" s="9">
        <f>H$7*Assumptions!$F25</f>
        <v>47244.46585</v>
      </c>
      <c r="I55" s="9">
        <f>I$7*Assumptions!$F25</f>
        <v>48905.10882</v>
      </c>
      <c r="J55" s="9">
        <f>J$7*Assumptions!$F25</f>
        <v>50624.12339</v>
      </c>
      <c r="K55" s="9">
        <f>K$7*Assumptions!$F25</f>
        <v>52403.56133</v>
      </c>
      <c r="L55" s="9">
        <f>L$7*Assumptions!$F25</f>
        <v>54245.54651</v>
      </c>
      <c r="M55" s="9">
        <f>M$7*Assumptions!$F25</f>
        <v>56152.27747</v>
      </c>
    </row>
    <row r="56">
      <c r="A56" s="8" t="s">
        <v>47</v>
      </c>
      <c r="B56" s="9">
        <f>B$7*Assumptions!$F26</f>
        <v>336000</v>
      </c>
      <c r="C56" s="9">
        <f>C$7*Assumptions!$F26</f>
        <v>347810.4</v>
      </c>
      <c r="D56" s="9">
        <f>D$7*Assumptions!$F26</f>
        <v>360035.9356</v>
      </c>
      <c r="E56" s="9">
        <f>E$7*Assumptions!$F26</f>
        <v>372691.1987</v>
      </c>
      <c r="F56" s="9">
        <f>F$7*Assumptions!$F26</f>
        <v>385791.2943</v>
      </c>
      <c r="G56" s="9">
        <f>G$7*Assumptions!$F26</f>
        <v>399351.8583</v>
      </c>
      <c r="H56" s="9">
        <f>H$7*Assumptions!$F26</f>
        <v>413389.0761</v>
      </c>
      <c r="I56" s="9">
        <f>I$7*Assumptions!$F26</f>
        <v>427919.7022</v>
      </c>
      <c r="J56" s="9">
        <f>J$7*Assumptions!$F26</f>
        <v>442961.0797</v>
      </c>
      <c r="K56" s="9">
        <f>K$7*Assumptions!$F26</f>
        <v>458531.1617</v>
      </c>
      <c r="L56" s="9">
        <f>L$7*Assumptions!$F26</f>
        <v>474648.532</v>
      </c>
      <c r="M56" s="9">
        <f>M$7*Assumptions!$F26</f>
        <v>491332.4279</v>
      </c>
    </row>
    <row r="57">
      <c r="A57" s="12" t="s">
        <v>31</v>
      </c>
      <c r="B57" s="9"/>
      <c r="C57" s="9"/>
      <c r="D57" s="9"/>
      <c r="E57" s="9"/>
      <c r="F57" s="9"/>
      <c r="G57" s="9"/>
      <c r="H57" s="9"/>
      <c r="I57" s="9"/>
      <c r="J57" s="9"/>
      <c r="K57" s="9"/>
      <c r="L57" s="9"/>
      <c r="M57" s="9"/>
    </row>
    <row r="58">
      <c r="A58" s="8" t="s">
        <v>40</v>
      </c>
      <c r="B58" s="9">
        <f>B$8*Assumptions!$G19</f>
        <v>81000</v>
      </c>
      <c r="C58" s="9">
        <f>C$8*Assumptions!$G19</f>
        <v>83033.1</v>
      </c>
      <c r="D58" s="9">
        <f>D$8*Assumptions!$G19</f>
        <v>85117.23081</v>
      </c>
      <c r="E58" s="9">
        <f>E$8*Assumptions!$G19</f>
        <v>87253.6733</v>
      </c>
      <c r="F58" s="9">
        <f>F$8*Assumptions!$G19</f>
        <v>89443.7405</v>
      </c>
      <c r="G58" s="9">
        <f>G$8*Assumptions!$G19</f>
        <v>91688.77839</v>
      </c>
      <c r="H58" s="9">
        <f>H$8*Assumptions!$G19</f>
        <v>93990.16673</v>
      </c>
      <c r="I58" s="9">
        <f>I$8*Assumptions!$G19</f>
        <v>96349.31991</v>
      </c>
      <c r="J58" s="9">
        <f>J$8*Assumptions!$G19</f>
        <v>98767.68784</v>
      </c>
      <c r="K58" s="9">
        <f>K$8*Assumptions!$G19</f>
        <v>101246.7568</v>
      </c>
      <c r="L58" s="9">
        <f>L$8*Assumptions!$G19</f>
        <v>103788.0504</v>
      </c>
      <c r="M58" s="9">
        <f>M$8*Assumptions!$G19</f>
        <v>106393.1305</v>
      </c>
    </row>
    <row r="59">
      <c r="A59" s="8" t="s">
        <v>41</v>
      </c>
      <c r="B59" s="9">
        <f>B$8*Assumptions!$G20</f>
        <v>75600</v>
      </c>
      <c r="C59" s="9">
        <f>C$8*Assumptions!$G20</f>
        <v>77497.56</v>
      </c>
      <c r="D59" s="9">
        <f>D$8*Assumptions!$G20</f>
        <v>79442.74876</v>
      </c>
      <c r="E59" s="9">
        <f>E$8*Assumptions!$G20</f>
        <v>81436.76175</v>
      </c>
      <c r="F59" s="9">
        <f>F$8*Assumptions!$G20</f>
        <v>83480.82447</v>
      </c>
      <c r="G59" s="9">
        <f>G$8*Assumptions!$G20</f>
        <v>85576.19316</v>
      </c>
      <c r="H59" s="9">
        <f>H$8*Assumptions!$G20</f>
        <v>87724.15561</v>
      </c>
      <c r="I59" s="9">
        <f>I$8*Assumptions!$G20</f>
        <v>89926.03192</v>
      </c>
      <c r="J59" s="9">
        <f>J$8*Assumptions!$G20</f>
        <v>92183.17532</v>
      </c>
      <c r="K59" s="9">
        <f>K$8*Assumptions!$G20</f>
        <v>94496.97302</v>
      </c>
      <c r="L59" s="9">
        <f>L$8*Assumptions!$G20</f>
        <v>96868.84704</v>
      </c>
      <c r="M59" s="9">
        <f>M$8*Assumptions!$G20</f>
        <v>99300.2551</v>
      </c>
    </row>
    <row r="60">
      <c r="A60" s="8" t="s">
        <v>42</v>
      </c>
      <c r="B60" s="9">
        <f>B$8*Assumptions!$G21</f>
        <v>37800</v>
      </c>
      <c r="C60" s="9">
        <f>C$8*Assumptions!$G21</f>
        <v>38748.78</v>
      </c>
      <c r="D60" s="9">
        <f>D$8*Assumptions!$G21</f>
        <v>39721.37438</v>
      </c>
      <c r="E60" s="9">
        <f>E$8*Assumptions!$G21</f>
        <v>40718.38087</v>
      </c>
      <c r="F60" s="9">
        <f>F$8*Assumptions!$G21</f>
        <v>41740.41223</v>
      </c>
      <c r="G60" s="9">
        <f>G$8*Assumptions!$G21</f>
        <v>42788.09658</v>
      </c>
      <c r="H60" s="9">
        <f>H$8*Assumptions!$G21</f>
        <v>43862.07781</v>
      </c>
      <c r="I60" s="9">
        <f>I$8*Assumptions!$G21</f>
        <v>44963.01596</v>
      </c>
      <c r="J60" s="9">
        <f>J$8*Assumptions!$G21</f>
        <v>46091.58766</v>
      </c>
      <c r="K60" s="9">
        <f>K$8*Assumptions!$G21</f>
        <v>47248.48651</v>
      </c>
      <c r="L60" s="9">
        <f>L$8*Assumptions!$G21</f>
        <v>48434.42352</v>
      </c>
      <c r="M60" s="9">
        <f>M$8*Assumptions!$G21</f>
        <v>49650.12755</v>
      </c>
    </row>
    <row r="61">
      <c r="A61" s="8" t="s">
        <v>43</v>
      </c>
      <c r="B61" s="9">
        <f>B$8*Assumptions!$G22</f>
        <v>43200</v>
      </c>
      <c r="C61" s="9">
        <f>C$8*Assumptions!$G22</f>
        <v>44284.32</v>
      </c>
      <c r="D61" s="9">
        <f>D$8*Assumptions!$G22</f>
        <v>45395.85643</v>
      </c>
      <c r="E61" s="9">
        <f>E$8*Assumptions!$G22</f>
        <v>46535.29243</v>
      </c>
      <c r="F61" s="9">
        <f>F$8*Assumptions!$G22</f>
        <v>47703.32827</v>
      </c>
      <c r="G61" s="9">
        <f>G$8*Assumptions!$G22</f>
        <v>48900.68181</v>
      </c>
      <c r="H61" s="9">
        <f>H$8*Assumptions!$G22</f>
        <v>50128.08892</v>
      </c>
      <c r="I61" s="9">
        <f>I$8*Assumptions!$G22</f>
        <v>51386.30395</v>
      </c>
      <c r="J61" s="9">
        <f>J$8*Assumptions!$G22</f>
        <v>52676.10018</v>
      </c>
      <c r="K61" s="9">
        <f>K$8*Assumptions!$G22</f>
        <v>53998.2703</v>
      </c>
      <c r="L61" s="9">
        <f>L$8*Assumptions!$G22</f>
        <v>55353.62688</v>
      </c>
      <c r="M61" s="9">
        <f>M$8*Assumptions!$G22</f>
        <v>56743.00292</v>
      </c>
    </row>
    <row r="62">
      <c r="A62" s="8" t="s">
        <v>44</v>
      </c>
      <c r="B62" s="9">
        <f>B$8*Assumptions!$G23</f>
        <v>27000</v>
      </c>
      <c r="C62" s="9">
        <f>C$8*Assumptions!$G23</f>
        <v>27677.7</v>
      </c>
      <c r="D62" s="9">
        <f>D$8*Assumptions!$G23</f>
        <v>28372.41027</v>
      </c>
      <c r="E62" s="9">
        <f>E$8*Assumptions!$G23</f>
        <v>29084.55777</v>
      </c>
      <c r="F62" s="9">
        <f>F$8*Assumptions!$G23</f>
        <v>29814.58017</v>
      </c>
      <c r="G62" s="9">
        <f>G$8*Assumptions!$G23</f>
        <v>30562.92613</v>
      </c>
      <c r="H62" s="9">
        <f>H$8*Assumptions!$G23</f>
        <v>31330.05558</v>
      </c>
      <c r="I62" s="9">
        <f>I$8*Assumptions!$G23</f>
        <v>32116.43997</v>
      </c>
      <c r="J62" s="9">
        <f>J$8*Assumptions!$G23</f>
        <v>32922.56261</v>
      </c>
      <c r="K62" s="9">
        <f>K$8*Assumptions!$G23</f>
        <v>33748.91894</v>
      </c>
      <c r="L62" s="9">
        <f>L$8*Assumptions!$G23</f>
        <v>34596.0168</v>
      </c>
      <c r="M62" s="9">
        <f>M$8*Assumptions!$G23</f>
        <v>35464.37682</v>
      </c>
    </row>
    <row r="63">
      <c r="A63" s="8" t="s">
        <v>45</v>
      </c>
      <c r="B63" s="9">
        <f>B$8*Assumptions!$G24</f>
        <v>16200</v>
      </c>
      <c r="C63" s="9">
        <f>C$8*Assumptions!$G24</f>
        <v>16606.62</v>
      </c>
      <c r="D63" s="9">
        <f>D$8*Assumptions!$G24</f>
        <v>17023.44616</v>
      </c>
      <c r="E63" s="9">
        <f>E$8*Assumptions!$G24</f>
        <v>17450.73466</v>
      </c>
      <c r="F63" s="9">
        <f>F$8*Assumptions!$G24</f>
        <v>17888.7481</v>
      </c>
      <c r="G63" s="9">
        <f>G$8*Assumptions!$G24</f>
        <v>18337.75568</v>
      </c>
      <c r="H63" s="9">
        <f>H$8*Assumptions!$G24</f>
        <v>18798.03335</v>
      </c>
      <c r="I63" s="9">
        <f>I$8*Assumptions!$G24</f>
        <v>19269.86398</v>
      </c>
      <c r="J63" s="9">
        <f>J$8*Assumptions!$G24</f>
        <v>19753.53757</v>
      </c>
      <c r="K63" s="9">
        <f>K$8*Assumptions!$G24</f>
        <v>20249.35136</v>
      </c>
      <c r="L63" s="9">
        <f>L$8*Assumptions!$G24</f>
        <v>20757.61008</v>
      </c>
      <c r="M63" s="9">
        <f>M$8*Assumptions!$G24</f>
        <v>21278.62609</v>
      </c>
    </row>
    <row r="64">
      <c r="A64" s="8" t="s">
        <v>46</v>
      </c>
      <c r="B64" s="9">
        <f>B$8*Assumptions!$G25</f>
        <v>43200</v>
      </c>
      <c r="C64" s="9">
        <f>C$8*Assumptions!$G25</f>
        <v>44284.32</v>
      </c>
      <c r="D64" s="9">
        <f>D$8*Assumptions!$G25</f>
        <v>45395.85643</v>
      </c>
      <c r="E64" s="9">
        <f>E$8*Assumptions!$G25</f>
        <v>46535.29243</v>
      </c>
      <c r="F64" s="9">
        <f>F$8*Assumptions!$G25</f>
        <v>47703.32827</v>
      </c>
      <c r="G64" s="9">
        <f>G$8*Assumptions!$G25</f>
        <v>48900.68181</v>
      </c>
      <c r="H64" s="9">
        <f>H$8*Assumptions!$G25</f>
        <v>50128.08892</v>
      </c>
      <c r="I64" s="9">
        <f>I$8*Assumptions!$G25</f>
        <v>51386.30395</v>
      </c>
      <c r="J64" s="9">
        <f>J$8*Assumptions!$G25</f>
        <v>52676.10018</v>
      </c>
      <c r="K64" s="9">
        <f>K$8*Assumptions!$G25</f>
        <v>53998.2703</v>
      </c>
      <c r="L64" s="9">
        <f>L$8*Assumptions!$G25</f>
        <v>55353.62688</v>
      </c>
      <c r="M64" s="9">
        <f>M$8*Assumptions!$G25</f>
        <v>56743.00292</v>
      </c>
    </row>
    <row r="65">
      <c r="A65" s="8" t="s">
        <v>47</v>
      </c>
      <c r="B65" s="9">
        <f>B$8*Assumptions!$G26</f>
        <v>216000</v>
      </c>
      <c r="C65" s="9">
        <f>C$8*Assumptions!$G26</f>
        <v>221421.6</v>
      </c>
      <c r="D65" s="9">
        <f>D$8*Assumptions!$G26</f>
        <v>226979.2822</v>
      </c>
      <c r="E65" s="9">
        <f>E$8*Assumptions!$G26</f>
        <v>232676.4621</v>
      </c>
      <c r="F65" s="9">
        <f>F$8*Assumptions!$G26</f>
        <v>238516.6413</v>
      </c>
      <c r="G65" s="9">
        <f>G$8*Assumptions!$G26</f>
        <v>244503.409</v>
      </c>
      <c r="H65" s="9">
        <f>H$8*Assumptions!$G26</f>
        <v>250640.4446</v>
      </c>
      <c r="I65" s="9">
        <f>I$8*Assumptions!$G26</f>
        <v>256931.5198</v>
      </c>
      <c r="J65" s="9">
        <f>J$8*Assumptions!$G26</f>
        <v>263380.5009</v>
      </c>
      <c r="K65" s="9">
        <f>K$8*Assumptions!$G26</f>
        <v>269991.3515</v>
      </c>
      <c r="L65" s="9">
        <f>L$8*Assumptions!$G26</f>
        <v>276768.1344</v>
      </c>
      <c r="M65" s="9">
        <f>M$8*Assumptions!$G26</f>
        <v>283715.0146</v>
      </c>
    </row>
    <row r="66">
      <c r="B66" s="9"/>
      <c r="C66" s="9"/>
      <c r="D66" s="9"/>
      <c r="E66" s="9"/>
      <c r="F66" s="9"/>
      <c r="G66" s="9"/>
      <c r="H66" s="9"/>
      <c r="I66" s="9"/>
      <c r="J66" s="9"/>
      <c r="K66" s="9"/>
      <c r="L66" s="9"/>
      <c r="M66" s="9"/>
    </row>
    <row r="67">
      <c r="A67" s="12" t="s">
        <v>70</v>
      </c>
      <c r="B67" s="9"/>
      <c r="C67" s="9"/>
      <c r="D67" s="9"/>
      <c r="E67" s="9"/>
      <c r="F67" s="9"/>
      <c r="G67" s="9"/>
      <c r="H67" s="9"/>
      <c r="I67" s="9"/>
      <c r="J67" s="9"/>
      <c r="K67" s="9"/>
      <c r="L67" s="9"/>
      <c r="M67" s="9"/>
    </row>
    <row r="68">
      <c r="A68" s="12" t="s">
        <v>26</v>
      </c>
      <c r="B68" s="9"/>
      <c r="C68" s="9"/>
      <c r="D68" s="9"/>
      <c r="E68" s="9"/>
      <c r="F68" s="9"/>
      <c r="G68" s="9"/>
      <c r="H68" s="9"/>
      <c r="I68" s="9"/>
      <c r="J68" s="9"/>
      <c r="K68" s="9"/>
      <c r="L68" s="9"/>
      <c r="M68" s="9"/>
    </row>
    <row r="69">
      <c r="A69" s="8" t="s">
        <v>40</v>
      </c>
      <c r="B69" s="9">
        <f>B13*(1-Assumptions!$B29)</f>
        <v>344400</v>
      </c>
      <c r="C69" s="9">
        <f>C13*(1-Assumptions!$B29)</f>
        <v>356540.1</v>
      </c>
      <c r="D69" s="9">
        <f>D13*(1-Assumptions!$B29)</f>
        <v>369108.1385</v>
      </c>
      <c r="E69" s="9">
        <f>E13*(1-Assumptions!$B29)</f>
        <v>382119.2004</v>
      </c>
      <c r="F69" s="9">
        <f>F13*(1-Assumptions!$B29)</f>
        <v>395588.9022</v>
      </c>
      <c r="G69" s="9">
        <f>G13*(1-Assumptions!$B29)</f>
        <v>409533.411</v>
      </c>
      <c r="H69" s="9">
        <f>H13*(1-Assumptions!$B29)</f>
        <v>423969.4638</v>
      </c>
      <c r="I69" s="9">
        <f>I13*(1-Assumptions!$B29)</f>
        <v>438914.3874</v>
      </c>
      <c r="J69" s="9">
        <f>J13*(1-Assumptions!$B29)</f>
        <v>454386.1195</v>
      </c>
      <c r="K69" s="9">
        <f>K13*(1-Assumptions!$B29)</f>
        <v>470403.2302</v>
      </c>
      <c r="L69" s="9">
        <f>L13*(1-Assumptions!$B29)</f>
        <v>486984.9441</v>
      </c>
      <c r="M69" s="9">
        <f>M13*(1-Assumptions!$B29)</f>
        <v>504151.1634</v>
      </c>
    </row>
    <row r="70">
      <c r="A70" s="8" t="s">
        <v>41</v>
      </c>
      <c r="B70" s="9">
        <f>B14*(1-Assumptions!$B30)</f>
        <v>567000</v>
      </c>
      <c r="C70" s="9">
        <f>C14*(1-Assumptions!$B30)</f>
        <v>586986.75</v>
      </c>
      <c r="D70" s="9">
        <f>D14*(1-Assumptions!$B30)</f>
        <v>607678.0329</v>
      </c>
      <c r="E70" s="9">
        <f>E14*(1-Assumptions!$B30)</f>
        <v>629098.6836</v>
      </c>
      <c r="F70" s="9">
        <f>F14*(1-Assumptions!$B30)</f>
        <v>651274.4122</v>
      </c>
      <c r="G70" s="9">
        <f>G14*(1-Assumptions!$B30)</f>
        <v>674231.8352</v>
      </c>
      <c r="H70" s="9">
        <f>H14*(1-Assumptions!$B30)</f>
        <v>697998.5074</v>
      </c>
      <c r="I70" s="9">
        <f>I14*(1-Assumptions!$B30)</f>
        <v>722602.9548</v>
      </c>
      <c r="J70" s="9">
        <f>J14*(1-Assumptions!$B30)</f>
        <v>748074.709</v>
      </c>
      <c r="K70" s="9">
        <f>K14*(1-Assumptions!$B30)</f>
        <v>774444.3425</v>
      </c>
      <c r="L70" s="9">
        <f>L14*(1-Assumptions!$B30)</f>
        <v>801743.5055</v>
      </c>
      <c r="M70" s="9">
        <f>M14*(1-Assumptions!$B30)</f>
        <v>830004.9641</v>
      </c>
    </row>
    <row r="71">
      <c r="A71" s="8" t="s">
        <v>42</v>
      </c>
      <c r="B71" s="9">
        <f>B15*(1-Assumptions!$B31)</f>
        <v>246400</v>
      </c>
      <c r="C71" s="9">
        <f>C15*(1-Assumptions!$B31)</f>
        <v>255085.6</v>
      </c>
      <c r="D71" s="9">
        <f>D15*(1-Assumptions!$B31)</f>
        <v>264077.3674</v>
      </c>
      <c r="E71" s="9">
        <f>E15*(1-Assumptions!$B31)</f>
        <v>273386.0946</v>
      </c>
      <c r="F71" s="9">
        <f>F15*(1-Assumptions!$B31)</f>
        <v>283022.9544</v>
      </c>
      <c r="G71" s="9">
        <f>G15*(1-Assumptions!$B31)</f>
        <v>292999.5136</v>
      </c>
      <c r="H71" s="9">
        <f>H15*(1-Assumptions!$B31)</f>
        <v>303327.7464</v>
      </c>
      <c r="I71" s="9">
        <f>I15*(1-Assumptions!$B31)</f>
        <v>314020.0495</v>
      </c>
      <c r="J71" s="9">
        <f>J15*(1-Assumptions!$B31)</f>
        <v>325089.2562</v>
      </c>
      <c r="K71" s="9">
        <f>K15*(1-Assumptions!$B31)</f>
        <v>336548.6525</v>
      </c>
      <c r="L71" s="9">
        <f>L15*(1-Assumptions!$B31)</f>
        <v>348411.9925</v>
      </c>
      <c r="M71" s="9">
        <f>M15*(1-Assumptions!$B31)</f>
        <v>360693.5153</v>
      </c>
    </row>
    <row r="72">
      <c r="A72" s="8" t="s">
        <v>43</v>
      </c>
      <c r="B72" s="9">
        <f>B16*(1-Assumptions!$B32)</f>
        <v>157500</v>
      </c>
      <c r="C72" s="9">
        <f>C16*(1-Assumptions!$B32)</f>
        <v>163051.875</v>
      </c>
      <c r="D72" s="9">
        <f>D16*(1-Assumptions!$B32)</f>
        <v>168799.4536</v>
      </c>
      <c r="E72" s="9">
        <f>E16*(1-Assumptions!$B32)</f>
        <v>174749.6343</v>
      </c>
      <c r="F72" s="9">
        <f>F16*(1-Assumptions!$B32)</f>
        <v>180909.5589</v>
      </c>
      <c r="G72" s="9">
        <f>G16*(1-Assumptions!$B32)</f>
        <v>187286.6209</v>
      </c>
      <c r="H72" s="9">
        <f>H16*(1-Assumptions!$B32)</f>
        <v>193888.4743</v>
      </c>
      <c r="I72" s="9">
        <f>I16*(1-Assumptions!$B32)</f>
        <v>200723.043</v>
      </c>
      <c r="J72" s="9">
        <f>J16*(1-Assumptions!$B32)</f>
        <v>207798.5303</v>
      </c>
      <c r="K72" s="9">
        <f>K16*(1-Assumptions!$B32)</f>
        <v>215123.4285</v>
      </c>
      <c r="L72" s="9">
        <f>L16*(1-Assumptions!$B32)</f>
        <v>222706.5293</v>
      </c>
      <c r="M72" s="9">
        <f>M16*(1-Assumptions!$B32)</f>
        <v>230556.9345</v>
      </c>
    </row>
    <row r="73">
      <c r="A73" s="8" t="s">
        <v>44</v>
      </c>
      <c r="B73" s="9">
        <f>B17*(1-Assumptions!$B33)</f>
        <v>148750</v>
      </c>
      <c r="C73" s="9">
        <f>C17*(1-Assumptions!$B33)</f>
        <v>153993.4375</v>
      </c>
      <c r="D73" s="9">
        <f>D17*(1-Assumptions!$B33)</f>
        <v>159421.7062</v>
      </c>
      <c r="E73" s="9">
        <f>E17*(1-Assumptions!$B33)</f>
        <v>165041.3213</v>
      </c>
      <c r="F73" s="9">
        <f>F17*(1-Assumptions!$B33)</f>
        <v>170859.0279</v>
      </c>
      <c r="G73" s="9">
        <f>G17*(1-Assumptions!$B33)</f>
        <v>176881.8086</v>
      </c>
      <c r="H73" s="9">
        <f>H17*(1-Assumptions!$B33)</f>
        <v>183116.8924</v>
      </c>
      <c r="I73" s="9">
        <f>I17*(1-Assumptions!$B33)</f>
        <v>189571.7628</v>
      </c>
      <c r="J73" s="9">
        <f>J17*(1-Assumptions!$B33)</f>
        <v>196254.1675</v>
      </c>
      <c r="K73" s="9">
        <f>K17*(1-Assumptions!$B33)</f>
        <v>203172.1269</v>
      </c>
      <c r="L73" s="9">
        <f>L17*(1-Assumptions!$B33)</f>
        <v>210333.9444</v>
      </c>
      <c r="M73" s="9">
        <f>M17*(1-Assumptions!$B33)</f>
        <v>217748.2159</v>
      </c>
    </row>
    <row r="74">
      <c r="A74" s="8" t="s">
        <v>45</v>
      </c>
      <c r="B74" s="9">
        <f>B18*(1-Assumptions!$B34)</f>
        <v>168000</v>
      </c>
      <c r="C74" s="9">
        <f>C18*(1-Assumptions!$B34)</f>
        <v>173922</v>
      </c>
      <c r="D74" s="9">
        <f>D18*(1-Assumptions!$B34)</f>
        <v>180052.7505</v>
      </c>
      <c r="E74" s="9">
        <f>E18*(1-Assumptions!$B34)</f>
        <v>186399.61</v>
      </c>
      <c r="F74" s="9">
        <f>F18*(1-Assumptions!$B34)</f>
        <v>192970.1962</v>
      </c>
      <c r="G74" s="9">
        <f>G18*(1-Assumptions!$B34)</f>
        <v>199772.3956</v>
      </c>
      <c r="H74" s="9">
        <f>H18*(1-Assumptions!$B34)</f>
        <v>206814.3726</v>
      </c>
      <c r="I74" s="9">
        <f>I18*(1-Assumptions!$B34)</f>
        <v>214104.5792</v>
      </c>
      <c r="J74" s="9">
        <f>J18*(1-Assumptions!$B34)</f>
        <v>221651.7656</v>
      </c>
      <c r="K74" s="9">
        <f>K18*(1-Assumptions!$B34)</f>
        <v>229464.9904</v>
      </c>
      <c r="L74" s="9">
        <f>L18*(1-Assumptions!$B34)</f>
        <v>237553.6313</v>
      </c>
      <c r="M74" s="9">
        <f>M18*(1-Assumptions!$B34)</f>
        <v>245927.3968</v>
      </c>
    </row>
    <row r="75">
      <c r="A75" s="8" t="s">
        <v>46</v>
      </c>
      <c r="B75" s="9">
        <f>B19*(1-Assumptions!$B35)</f>
        <v>252000</v>
      </c>
      <c r="C75" s="9">
        <f>C19*(1-Assumptions!$B35)</f>
        <v>260883</v>
      </c>
      <c r="D75" s="9">
        <f>D19*(1-Assumptions!$B35)</f>
        <v>270079.1258</v>
      </c>
      <c r="E75" s="9">
        <f>E19*(1-Assumptions!$B35)</f>
        <v>279599.4149</v>
      </c>
      <c r="F75" s="9">
        <f>F19*(1-Assumptions!$B35)</f>
        <v>289455.2943</v>
      </c>
      <c r="G75" s="9">
        <f>G19*(1-Assumptions!$B35)</f>
        <v>299658.5934</v>
      </c>
      <c r="H75" s="9">
        <f>H19*(1-Assumptions!$B35)</f>
        <v>310221.5589</v>
      </c>
      <c r="I75" s="9">
        <f>I19*(1-Assumptions!$B35)</f>
        <v>321156.8688</v>
      </c>
      <c r="J75" s="9">
        <f>J19*(1-Assumptions!$B35)</f>
        <v>332477.6484</v>
      </c>
      <c r="K75" s="9">
        <f>K19*(1-Assumptions!$B35)</f>
        <v>344197.4855</v>
      </c>
      <c r="L75" s="9">
        <f>L19*(1-Assumptions!$B35)</f>
        <v>356330.4469</v>
      </c>
      <c r="M75" s="9">
        <f>M19*(1-Assumptions!$B35)</f>
        <v>368891.0952</v>
      </c>
    </row>
    <row r="76">
      <c r="A76" s="8" t="s">
        <v>47</v>
      </c>
      <c r="B76" s="9">
        <f>B20*(1-Assumptions!$B36)</f>
        <v>1223600</v>
      </c>
      <c r="C76" s="9">
        <f>C20*(1-Assumptions!$B36)</f>
        <v>1266731.9</v>
      </c>
      <c r="D76" s="9">
        <f>D20*(1-Assumptions!$B36)</f>
        <v>1311384.199</v>
      </c>
      <c r="E76" s="9">
        <f>E20*(1-Assumptions!$B36)</f>
        <v>1357610.493</v>
      </c>
      <c r="F76" s="9">
        <f>F20*(1-Assumptions!$B36)</f>
        <v>1405466.262</v>
      </c>
      <c r="G76" s="9">
        <f>G20*(1-Assumptions!$B36)</f>
        <v>1455008.948</v>
      </c>
      <c r="H76" s="9">
        <f>H20*(1-Assumptions!$B36)</f>
        <v>1506298.014</v>
      </c>
      <c r="I76" s="9">
        <f>I20*(1-Assumptions!$B36)</f>
        <v>1559395.019</v>
      </c>
      <c r="J76" s="9">
        <f>J20*(1-Assumptions!$B36)</f>
        <v>1614363.693</v>
      </c>
      <c r="K76" s="9">
        <f>K20*(1-Assumptions!$B36)</f>
        <v>1671270.013</v>
      </c>
      <c r="L76" s="9">
        <f>L20*(1-Assumptions!$B36)</f>
        <v>1730182.281</v>
      </c>
      <c r="M76" s="9">
        <f>M20*(1-Assumptions!$B36)</f>
        <v>1791171.206</v>
      </c>
    </row>
    <row r="77">
      <c r="A77" s="12" t="s">
        <v>71</v>
      </c>
      <c r="B77" s="9">
        <f t="shared" ref="B77:M77" si="2">SUM(B69:B76)</f>
        <v>3107650</v>
      </c>
      <c r="C77" s="9">
        <f t="shared" si="2"/>
        <v>3217194.663</v>
      </c>
      <c r="D77" s="9">
        <f t="shared" si="2"/>
        <v>3330600.774</v>
      </c>
      <c r="E77" s="9">
        <f t="shared" si="2"/>
        <v>3448004.452</v>
      </c>
      <c r="F77" s="9">
        <f t="shared" si="2"/>
        <v>3569546.609</v>
      </c>
      <c r="G77" s="9">
        <f t="shared" si="2"/>
        <v>3695373.127</v>
      </c>
      <c r="H77" s="9">
        <f t="shared" si="2"/>
        <v>3825635.029</v>
      </c>
      <c r="I77" s="9">
        <f t="shared" si="2"/>
        <v>3960488.664</v>
      </c>
      <c r="J77" s="9">
        <f t="shared" si="2"/>
        <v>4100095.889</v>
      </c>
      <c r="K77" s="9">
        <f t="shared" si="2"/>
        <v>4244624.27</v>
      </c>
      <c r="L77" s="9">
        <f t="shared" si="2"/>
        <v>4394247.275</v>
      </c>
      <c r="M77" s="9">
        <f t="shared" si="2"/>
        <v>4549144.491</v>
      </c>
    </row>
    <row r="78">
      <c r="A78" s="12" t="s">
        <v>27</v>
      </c>
      <c r="B78" s="9"/>
      <c r="C78" s="9"/>
      <c r="D78" s="9"/>
      <c r="E78" s="9"/>
      <c r="F78" s="9"/>
      <c r="G78" s="9"/>
      <c r="H78" s="9"/>
      <c r="I78" s="9"/>
      <c r="J78" s="9"/>
      <c r="K78" s="9"/>
      <c r="L78" s="9"/>
      <c r="M78" s="9"/>
    </row>
    <row r="79">
      <c r="A79" s="8" t="s">
        <v>40</v>
      </c>
      <c r="B79" s="9">
        <f>B22*(1-Assumptions!$C29)</f>
        <v>170000</v>
      </c>
      <c r="C79" s="9">
        <f>C22*(1-Assumptions!$C29)</f>
        <v>174267</v>
      </c>
      <c r="D79" s="9">
        <f>D22*(1-Assumptions!$C29)</f>
        <v>178641.1017</v>
      </c>
      <c r="E79" s="9">
        <f>E22*(1-Assumptions!$C29)</f>
        <v>183124.9934</v>
      </c>
      <c r="F79" s="9">
        <f>F22*(1-Assumptions!$C29)</f>
        <v>187721.4307</v>
      </c>
      <c r="G79" s="9">
        <f>G22*(1-Assumptions!$C29)</f>
        <v>192433.2386</v>
      </c>
      <c r="H79" s="9">
        <f>H22*(1-Assumptions!$C29)</f>
        <v>197263.3129</v>
      </c>
      <c r="I79" s="9">
        <f>I22*(1-Assumptions!$C29)</f>
        <v>202214.622</v>
      </c>
      <c r="J79" s="9">
        <f>J22*(1-Assumptions!$C29)</f>
        <v>207290.2091</v>
      </c>
      <c r="K79" s="9">
        <f>K22*(1-Assumptions!$C29)</f>
        <v>212493.1933</v>
      </c>
      <c r="L79" s="9">
        <f>L22*(1-Assumptions!$C29)</f>
        <v>217826.7725</v>
      </c>
      <c r="M79" s="9">
        <f>M22*(1-Assumptions!$C29)</f>
        <v>223294.2244</v>
      </c>
    </row>
    <row r="80">
      <c r="A80" s="8" t="s">
        <v>41</v>
      </c>
      <c r="B80" s="9">
        <f>B23*(1-Assumptions!$C30)</f>
        <v>140800</v>
      </c>
      <c r="C80" s="9">
        <f>C23*(1-Assumptions!$C30)</f>
        <v>144334.08</v>
      </c>
      <c r="D80" s="9">
        <f>D23*(1-Assumptions!$C30)</f>
        <v>147956.8654</v>
      </c>
      <c r="E80" s="9">
        <f>E23*(1-Assumptions!$C30)</f>
        <v>151670.5827</v>
      </c>
      <c r="F80" s="9">
        <f>F23*(1-Assumptions!$C30)</f>
        <v>155477.5144</v>
      </c>
      <c r="G80" s="9">
        <f>G23*(1-Assumptions!$C30)</f>
        <v>159380</v>
      </c>
      <c r="H80" s="9">
        <f>H23*(1-Assumptions!$C30)</f>
        <v>163380.438</v>
      </c>
      <c r="I80" s="9">
        <f>I23*(1-Assumptions!$C30)</f>
        <v>167481.287</v>
      </c>
      <c r="J80" s="9">
        <f>J23*(1-Assumptions!$C30)</f>
        <v>171685.0673</v>
      </c>
      <c r="K80" s="9">
        <f>K23*(1-Assumptions!$C30)</f>
        <v>175994.3624</v>
      </c>
      <c r="L80" s="9">
        <f>L23*(1-Assumptions!$C30)</f>
        <v>180411.8209</v>
      </c>
      <c r="M80" s="9">
        <f>M23*(1-Assumptions!$C30)</f>
        <v>184940.1577</v>
      </c>
    </row>
    <row r="81">
      <c r="A81" s="8" t="s">
        <v>42</v>
      </c>
      <c r="B81" s="9">
        <f>B24*(1-Assumptions!$C31)</f>
        <v>103200</v>
      </c>
      <c r="C81" s="9">
        <f>C24*(1-Assumptions!$C31)</f>
        <v>105790.32</v>
      </c>
      <c r="D81" s="9">
        <f>D24*(1-Assumptions!$C31)</f>
        <v>108445.657</v>
      </c>
      <c r="E81" s="9">
        <f>E24*(1-Assumptions!$C31)</f>
        <v>111167.643</v>
      </c>
      <c r="F81" s="9">
        <f>F24*(1-Assumptions!$C31)</f>
        <v>113957.9509</v>
      </c>
      <c r="G81" s="9">
        <f>G24*(1-Assumptions!$C31)</f>
        <v>116818.2954</v>
      </c>
      <c r="H81" s="9">
        <f>H24*(1-Assumptions!$C31)</f>
        <v>119750.4346</v>
      </c>
      <c r="I81" s="9">
        <f>I24*(1-Assumptions!$C31)</f>
        <v>122756.1706</v>
      </c>
      <c r="J81" s="9">
        <f>J24*(1-Assumptions!$C31)</f>
        <v>125837.3504</v>
      </c>
      <c r="K81" s="9">
        <f>K24*(1-Assumptions!$C31)</f>
        <v>128995.8679</v>
      </c>
      <c r="L81" s="9">
        <f>L24*(1-Assumptions!$C31)</f>
        <v>132233.6642</v>
      </c>
      <c r="M81" s="9">
        <f>M24*(1-Assumptions!$C31)</f>
        <v>135552.7292</v>
      </c>
    </row>
    <row r="82">
      <c r="A82" s="8" t="s">
        <v>43</v>
      </c>
      <c r="B82" s="9">
        <f>B25*(1-Assumptions!$C32)</f>
        <v>88000</v>
      </c>
      <c r="C82" s="9">
        <f>C25*(1-Assumptions!$C32)</f>
        <v>90208.8</v>
      </c>
      <c r="D82" s="9">
        <f>D25*(1-Assumptions!$C32)</f>
        <v>92473.04088</v>
      </c>
      <c r="E82" s="9">
        <f>E25*(1-Assumptions!$C32)</f>
        <v>94794.11421</v>
      </c>
      <c r="F82" s="9">
        <f>F25*(1-Assumptions!$C32)</f>
        <v>97173.44647</v>
      </c>
      <c r="G82" s="9">
        <f>G25*(1-Assumptions!$C32)</f>
        <v>99612.49998</v>
      </c>
      <c r="H82" s="9">
        <f>H25*(1-Assumptions!$C32)</f>
        <v>102112.7737</v>
      </c>
      <c r="I82" s="9">
        <f>I25*(1-Assumptions!$C32)</f>
        <v>104675.8043</v>
      </c>
      <c r="J82" s="9">
        <f>J25*(1-Assumptions!$C32)</f>
        <v>107303.167</v>
      </c>
      <c r="K82" s="9">
        <f>K25*(1-Assumptions!$C32)</f>
        <v>109996.4765</v>
      </c>
      <c r="L82" s="9">
        <f>L25*(1-Assumptions!$C32)</f>
        <v>112757.3881</v>
      </c>
      <c r="M82" s="9">
        <f>M25*(1-Assumptions!$C32)</f>
        <v>115587.5985</v>
      </c>
    </row>
    <row r="83">
      <c r="A83" s="8" t="s">
        <v>44</v>
      </c>
      <c r="B83" s="9">
        <f>B26*(1-Assumptions!$C33)</f>
        <v>119000</v>
      </c>
      <c r="C83" s="9">
        <f>C26*(1-Assumptions!$C33)</f>
        <v>121986.9</v>
      </c>
      <c r="D83" s="9">
        <f>D26*(1-Assumptions!$C33)</f>
        <v>125048.7712</v>
      </c>
      <c r="E83" s="9">
        <f>E26*(1-Assumptions!$C33)</f>
        <v>128187.4953</v>
      </c>
      <c r="F83" s="9">
        <f>F26*(1-Assumptions!$C33)</f>
        <v>131405.0015</v>
      </c>
      <c r="G83" s="9">
        <f>G26*(1-Assumptions!$C33)</f>
        <v>134703.267</v>
      </c>
      <c r="H83" s="9">
        <f>H26*(1-Assumptions!$C33)</f>
        <v>138084.319</v>
      </c>
      <c r="I83" s="9">
        <f>I26*(1-Assumptions!$C33)</f>
        <v>141550.2354</v>
      </c>
      <c r="J83" s="9">
        <f>J26*(1-Assumptions!$C33)</f>
        <v>145103.1463</v>
      </c>
      <c r="K83" s="9">
        <f>K26*(1-Assumptions!$C33)</f>
        <v>148745.2353</v>
      </c>
      <c r="L83" s="9">
        <f>L26*(1-Assumptions!$C33)</f>
        <v>152478.7407</v>
      </c>
      <c r="M83" s="9">
        <f>M26*(1-Assumptions!$C33)</f>
        <v>156305.9571</v>
      </c>
    </row>
    <row r="84">
      <c r="A84" s="8" t="s">
        <v>45</v>
      </c>
      <c r="B84" s="9">
        <f>B27*(1-Assumptions!$C34)</f>
        <v>81000</v>
      </c>
      <c r="C84" s="9">
        <f>C27*(1-Assumptions!$C34)</f>
        <v>83033.1</v>
      </c>
      <c r="D84" s="9">
        <f>D27*(1-Assumptions!$C34)</f>
        <v>85117.23081</v>
      </c>
      <c r="E84" s="9">
        <f>E27*(1-Assumptions!$C34)</f>
        <v>87253.6733</v>
      </c>
      <c r="F84" s="9">
        <f>F27*(1-Assumptions!$C34)</f>
        <v>89443.7405</v>
      </c>
      <c r="G84" s="9">
        <f>G27*(1-Assumptions!$C34)</f>
        <v>91688.77839</v>
      </c>
      <c r="H84" s="9">
        <f>H27*(1-Assumptions!$C34)</f>
        <v>93990.16673</v>
      </c>
      <c r="I84" s="9">
        <f>I27*(1-Assumptions!$C34)</f>
        <v>96349.31991</v>
      </c>
      <c r="J84" s="9">
        <f>J27*(1-Assumptions!$C34)</f>
        <v>98767.68784</v>
      </c>
      <c r="K84" s="9">
        <f>K27*(1-Assumptions!$C34)</f>
        <v>101246.7568</v>
      </c>
      <c r="L84" s="9">
        <f>L27*(1-Assumptions!$C34)</f>
        <v>103788.0504</v>
      </c>
      <c r="M84" s="9">
        <f>M27*(1-Assumptions!$C34)</f>
        <v>106393.1305</v>
      </c>
    </row>
    <row r="85">
      <c r="A85" s="8" t="s">
        <v>46</v>
      </c>
      <c r="B85" s="9">
        <f>B28*(1-Assumptions!$C35)</f>
        <v>158400</v>
      </c>
      <c r="C85" s="9">
        <f>C28*(1-Assumptions!$C35)</f>
        <v>162375.84</v>
      </c>
      <c r="D85" s="9">
        <f>D28*(1-Assumptions!$C35)</f>
        <v>166451.4736</v>
      </c>
      <c r="E85" s="9">
        <f>E28*(1-Assumptions!$C35)</f>
        <v>170629.4056</v>
      </c>
      <c r="F85" s="9">
        <f>F28*(1-Assumptions!$C35)</f>
        <v>174912.2037</v>
      </c>
      <c r="G85" s="9">
        <f>G28*(1-Assumptions!$C35)</f>
        <v>179302.5</v>
      </c>
      <c r="H85" s="9">
        <f>H28*(1-Assumptions!$C35)</f>
        <v>183802.9927</v>
      </c>
      <c r="I85" s="9">
        <f>I28*(1-Assumptions!$C35)</f>
        <v>188416.4478</v>
      </c>
      <c r="J85" s="9">
        <f>J28*(1-Assumptions!$C35)</f>
        <v>193145.7007</v>
      </c>
      <c r="K85" s="9">
        <f>K28*(1-Assumptions!$C35)</f>
        <v>197993.6578</v>
      </c>
      <c r="L85" s="9">
        <f>L28*(1-Assumptions!$C35)</f>
        <v>202963.2986</v>
      </c>
      <c r="M85" s="9">
        <f>M28*(1-Assumptions!$C35)</f>
        <v>208057.6774</v>
      </c>
    </row>
    <row r="86">
      <c r="A86" s="8" t="s">
        <v>47</v>
      </c>
      <c r="B86" s="9">
        <f>B29*(1-Assumptions!$C36)</f>
        <v>900000</v>
      </c>
      <c r="C86" s="9">
        <f>C29*(1-Assumptions!$C36)</f>
        <v>922590</v>
      </c>
      <c r="D86" s="9">
        <f>D29*(1-Assumptions!$C36)</f>
        <v>945747.009</v>
      </c>
      <c r="E86" s="9">
        <f>E29*(1-Assumptions!$C36)</f>
        <v>969485.2589</v>
      </c>
      <c r="F86" s="9">
        <f>F29*(1-Assumptions!$C36)</f>
        <v>993819.3389</v>
      </c>
      <c r="G86" s="9">
        <f>G29*(1-Assumptions!$C36)</f>
        <v>1018764.204</v>
      </c>
      <c r="H86" s="9">
        <f>H29*(1-Assumptions!$C36)</f>
        <v>1044335.186</v>
      </c>
      <c r="I86" s="9">
        <f>I29*(1-Assumptions!$C36)</f>
        <v>1070547.999</v>
      </c>
      <c r="J86" s="9">
        <f>J29*(1-Assumptions!$C36)</f>
        <v>1097418.754</v>
      </c>
      <c r="K86" s="9">
        <f>K29*(1-Assumptions!$C36)</f>
        <v>1124963.965</v>
      </c>
      <c r="L86" s="9">
        <f>L29*(1-Assumptions!$C36)</f>
        <v>1153200.56</v>
      </c>
      <c r="M86" s="9">
        <f>M29*(1-Assumptions!$C36)</f>
        <v>1182145.894</v>
      </c>
    </row>
    <row r="87">
      <c r="A87" s="12" t="s">
        <v>72</v>
      </c>
      <c r="B87" s="9">
        <f t="shared" ref="B87:M87" si="3">SUM(B79:B86)</f>
        <v>1760400</v>
      </c>
      <c r="C87" s="9">
        <f t="shared" si="3"/>
        <v>1804586.04</v>
      </c>
      <c r="D87" s="9">
        <f t="shared" si="3"/>
        <v>1849881.15</v>
      </c>
      <c r="E87" s="9">
        <f t="shared" si="3"/>
        <v>1896313.166</v>
      </c>
      <c r="F87" s="9">
        <f t="shared" si="3"/>
        <v>1943910.627</v>
      </c>
      <c r="G87" s="9">
        <f t="shared" si="3"/>
        <v>1992702.784</v>
      </c>
      <c r="H87" s="9">
        <f t="shared" si="3"/>
        <v>2042719.624</v>
      </c>
      <c r="I87" s="9">
        <f t="shared" si="3"/>
        <v>2093991.886</v>
      </c>
      <c r="J87" s="9">
        <f t="shared" si="3"/>
        <v>2146551.082</v>
      </c>
      <c r="K87" s="9">
        <f t="shared" si="3"/>
        <v>2200429.515</v>
      </c>
      <c r="L87" s="9">
        <f t="shared" si="3"/>
        <v>2255660.295</v>
      </c>
      <c r="M87" s="9">
        <f t="shared" si="3"/>
        <v>2312277.369</v>
      </c>
    </row>
    <row r="88">
      <c r="A88" s="12" t="s">
        <v>28</v>
      </c>
      <c r="B88" s="9"/>
      <c r="C88" s="9"/>
      <c r="D88" s="9"/>
      <c r="E88" s="9"/>
      <c r="F88" s="9"/>
      <c r="G88" s="9"/>
      <c r="H88" s="9"/>
      <c r="I88" s="9"/>
      <c r="J88" s="9"/>
      <c r="K88" s="9"/>
      <c r="L88" s="9"/>
      <c r="M88" s="9"/>
    </row>
    <row r="89">
      <c r="A89" s="8" t="s">
        <v>40</v>
      </c>
      <c r="B89" s="9">
        <f>B31*(1-Assumptions!$D29)</f>
        <v>79200</v>
      </c>
      <c r="C89" s="9">
        <f>C31*(1-Assumptions!$D29)</f>
        <v>81591.84</v>
      </c>
      <c r="D89" s="9">
        <f>D31*(1-Assumptions!$D29)</f>
        <v>84055.91357</v>
      </c>
      <c r="E89" s="9">
        <f>E31*(1-Assumptions!$D29)</f>
        <v>86594.40216</v>
      </c>
      <c r="F89" s="9">
        <f>F31*(1-Assumptions!$D29)</f>
        <v>89209.5531</v>
      </c>
      <c r="G89" s="9">
        <f>G31*(1-Assumptions!$D29)</f>
        <v>91903.68161</v>
      </c>
      <c r="H89" s="9">
        <f>H31*(1-Assumptions!$D29)</f>
        <v>94679.17279</v>
      </c>
      <c r="I89" s="9">
        <f>I31*(1-Assumptions!$D29)</f>
        <v>97538.48381</v>
      </c>
      <c r="J89" s="9">
        <f>J31*(1-Assumptions!$D29)</f>
        <v>100484.146</v>
      </c>
      <c r="K89" s="9">
        <f>K31*(1-Assumptions!$D29)</f>
        <v>103518.7672</v>
      </c>
      <c r="L89" s="9">
        <f>L31*(1-Assumptions!$D29)</f>
        <v>106645.034</v>
      </c>
      <c r="M89" s="9">
        <f>M31*(1-Assumptions!$D29)</f>
        <v>109865.714</v>
      </c>
    </row>
    <row r="90">
      <c r="A90" s="8" t="s">
        <v>41</v>
      </c>
      <c r="B90" s="9">
        <f>B32*(1-Assumptions!$D30)</f>
        <v>108360</v>
      </c>
      <c r="C90" s="9">
        <f>C32*(1-Assumptions!$D30)</f>
        <v>111632.472</v>
      </c>
      <c r="D90" s="9">
        <f>D32*(1-Assumptions!$D30)</f>
        <v>115003.7727</v>
      </c>
      <c r="E90" s="9">
        <f>E32*(1-Assumptions!$D30)</f>
        <v>118476.8866</v>
      </c>
      <c r="F90" s="9">
        <f>F32*(1-Assumptions!$D30)</f>
        <v>122054.8886</v>
      </c>
      <c r="G90" s="9">
        <f>G32*(1-Assumptions!$D30)</f>
        <v>125740.9462</v>
      </c>
      <c r="H90" s="9">
        <f>H32*(1-Assumptions!$D30)</f>
        <v>129538.3228</v>
      </c>
      <c r="I90" s="9">
        <f>I32*(1-Assumptions!$D30)</f>
        <v>133450.3801</v>
      </c>
      <c r="J90" s="9">
        <f>J32*(1-Assumptions!$D30)</f>
        <v>137480.5816</v>
      </c>
      <c r="K90" s="9">
        <f>K32*(1-Assumptions!$D30)</f>
        <v>141632.4952</v>
      </c>
      <c r="L90" s="9">
        <f>L32*(1-Assumptions!$D30)</f>
        <v>145909.7965</v>
      </c>
      <c r="M90" s="9">
        <f>M32*(1-Assumptions!$D30)</f>
        <v>150316.2724</v>
      </c>
    </row>
    <row r="91">
      <c r="A91" s="8" t="s">
        <v>42</v>
      </c>
      <c r="B91" s="9">
        <f>B33*(1-Assumptions!$D31)</f>
        <v>120960</v>
      </c>
      <c r="C91" s="9">
        <f>C33*(1-Assumptions!$D31)</f>
        <v>124612.992</v>
      </c>
      <c r="D91" s="9">
        <f>D33*(1-Assumptions!$D31)</f>
        <v>128376.3044</v>
      </c>
      <c r="E91" s="9">
        <f>E33*(1-Assumptions!$D31)</f>
        <v>132253.2688</v>
      </c>
      <c r="F91" s="9">
        <f>F33*(1-Assumptions!$D31)</f>
        <v>136247.3175</v>
      </c>
      <c r="G91" s="9">
        <f>G33*(1-Assumptions!$D31)</f>
        <v>140361.9865</v>
      </c>
      <c r="H91" s="9">
        <f>H33*(1-Assumptions!$D31)</f>
        <v>144600.9184</v>
      </c>
      <c r="I91" s="9">
        <f>I33*(1-Assumptions!$D31)</f>
        <v>148967.8662</v>
      </c>
      <c r="J91" s="9">
        <f>J33*(1-Assumptions!$D31)</f>
        <v>153466.6957</v>
      </c>
      <c r="K91" s="9">
        <f>K33*(1-Assumptions!$D31)</f>
        <v>158101.39</v>
      </c>
      <c r="L91" s="9">
        <f>L33*(1-Assumptions!$D31)</f>
        <v>162876.0519</v>
      </c>
      <c r="M91" s="9">
        <f>M33*(1-Assumptions!$D31)</f>
        <v>167794.9087</v>
      </c>
    </row>
    <row r="92">
      <c r="A92" s="8" t="s">
        <v>43</v>
      </c>
      <c r="B92" s="9">
        <f>B34*(1-Assumptions!$D32)</f>
        <v>92880</v>
      </c>
      <c r="C92" s="9">
        <f>C34*(1-Assumptions!$D32)</f>
        <v>95684.976</v>
      </c>
      <c r="D92" s="9">
        <f>D34*(1-Assumptions!$D32)</f>
        <v>98574.66228</v>
      </c>
      <c r="E92" s="9">
        <f>E34*(1-Assumptions!$D32)</f>
        <v>101551.6171</v>
      </c>
      <c r="F92" s="9">
        <f>F34*(1-Assumptions!$D32)</f>
        <v>104618.4759</v>
      </c>
      <c r="G92" s="9">
        <f>G34*(1-Assumptions!$D32)</f>
        <v>107777.9539</v>
      </c>
      <c r="H92" s="9">
        <f>H34*(1-Assumptions!$D32)</f>
        <v>111032.8481</v>
      </c>
      <c r="I92" s="9">
        <f>I34*(1-Assumptions!$D32)</f>
        <v>114386.0401</v>
      </c>
      <c r="J92" s="9">
        <f>J34*(1-Assumptions!$D32)</f>
        <v>117840.4985</v>
      </c>
      <c r="K92" s="9">
        <f>K34*(1-Assumptions!$D32)</f>
        <v>121399.2816</v>
      </c>
      <c r="L92" s="9">
        <f>L34*(1-Assumptions!$D32)</f>
        <v>125065.5399</v>
      </c>
      <c r="M92" s="9">
        <f>M34*(1-Assumptions!$D32)</f>
        <v>128842.5192</v>
      </c>
    </row>
    <row r="93">
      <c r="A93" s="8" t="s">
        <v>44</v>
      </c>
      <c r="B93" s="9">
        <f>B35*(1-Assumptions!$D33)</f>
        <v>122400</v>
      </c>
      <c r="C93" s="9">
        <f>C35*(1-Assumptions!$D33)</f>
        <v>126096.48</v>
      </c>
      <c r="D93" s="9">
        <f>D35*(1-Assumptions!$D33)</f>
        <v>129904.5937</v>
      </c>
      <c r="E93" s="9">
        <f>E35*(1-Assumptions!$D33)</f>
        <v>133827.7124</v>
      </c>
      <c r="F93" s="9">
        <f>F35*(1-Assumptions!$D33)</f>
        <v>137869.3093</v>
      </c>
      <c r="G93" s="9">
        <f>G35*(1-Assumptions!$D33)</f>
        <v>142032.9625</v>
      </c>
      <c r="H93" s="9">
        <f>H35*(1-Assumptions!$D33)</f>
        <v>146322.3579</v>
      </c>
      <c r="I93" s="9">
        <f>I35*(1-Assumptions!$D33)</f>
        <v>150741.2932</v>
      </c>
      <c r="J93" s="9">
        <f>J35*(1-Assumptions!$D33)</f>
        <v>155293.6802</v>
      </c>
      <c r="K93" s="9">
        <f>K35*(1-Assumptions!$D33)</f>
        <v>159983.5494</v>
      </c>
      <c r="L93" s="9">
        <f>L35*(1-Assumptions!$D33)</f>
        <v>164815.0525</v>
      </c>
      <c r="M93" s="9">
        <f>M35*(1-Assumptions!$D33)</f>
        <v>169792.4671</v>
      </c>
    </row>
    <row r="94">
      <c r="A94" s="8" t="s">
        <v>45</v>
      </c>
      <c r="B94" s="9">
        <f>B36*(1-Assumptions!$D34)</f>
        <v>147600</v>
      </c>
      <c r="C94" s="9">
        <f>C36*(1-Assumptions!$D34)</f>
        <v>152057.52</v>
      </c>
      <c r="D94" s="9">
        <f>D36*(1-Assumptions!$D34)</f>
        <v>156649.6571</v>
      </c>
      <c r="E94" s="9">
        <f>E36*(1-Assumptions!$D34)</f>
        <v>161380.4767</v>
      </c>
      <c r="F94" s="9">
        <f>F36*(1-Assumptions!$D34)</f>
        <v>166254.1671</v>
      </c>
      <c r="G94" s="9">
        <f>G36*(1-Assumptions!$D34)</f>
        <v>171275.043</v>
      </c>
      <c r="H94" s="9">
        <f>H36*(1-Assumptions!$D34)</f>
        <v>176447.5493</v>
      </c>
      <c r="I94" s="9">
        <f>I36*(1-Assumptions!$D34)</f>
        <v>181776.2653</v>
      </c>
      <c r="J94" s="9">
        <f>J36*(1-Assumptions!$D34)</f>
        <v>187265.9085</v>
      </c>
      <c r="K94" s="9">
        <f>K36*(1-Assumptions!$D34)</f>
        <v>192921.3389</v>
      </c>
      <c r="L94" s="9">
        <f>L36*(1-Assumptions!$D34)</f>
        <v>198747.5634</v>
      </c>
      <c r="M94" s="9">
        <f>M36*(1-Assumptions!$D34)</f>
        <v>204749.7398</v>
      </c>
    </row>
    <row r="95">
      <c r="A95" s="8" t="s">
        <v>46</v>
      </c>
      <c r="B95" s="9">
        <f>B37*(1-Assumptions!$D35)</f>
        <v>183600</v>
      </c>
      <c r="C95" s="9">
        <f>C37*(1-Assumptions!$D35)</f>
        <v>189144.72</v>
      </c>
      <c r="D95" s="9">
        <f>D37*(1-Assumptions!$D35)</f>
        <v>194856.8905</v>
      </c>
      <c r="E95" s="9">
        <f>E37*(1-Assumptions!$D35)</f>
        <v>200741.5686</v>
      </c>
      <c r="F95" s="9">
        <f>F37*(1-Assumptions!$D35)</f>
        <v>206803.964</v>
      </c>
      <c r="G95" s="9">
        <f>G37*(1-Assumptions!$D35)</f>
        <v>213049.4437</v>
      </c>
      <c r="H95" s="9">
        <f>H37*(1-Assumptions!$D35)</f>
        <v>219483.5369</v>
      </c>
      <c r="I95" s="9">
        <f>I37*(1-Assumptions!$D35)</f>
        <v>226111.9397</v>
      </c>
      <c r="J95" s="9">
        <f>J37*(1-Assumptions!$D35)</f>
        <v>232940.5203</v>
      </c>
      <c r="K95" s="9">
        <f>K37*(1-Assumptions!$D35)</f>
        <v>239975.324</v>
      </c>
      <c r="L95" s="9">
        <f>L37*(1-Assumptions!$D35)</f>
        <v>247222.5788</v>
      </c>
      <c r="M95" s="9">
        <f>M37*(1-Assumptions!$D35)</f>
        <v>254688.7007</v>
      </c>
    </row>
    <row r="96">
      <c r="A96" s="8" t="s">
        <v>47</v>
      </c>
      <c r="B96" s="9">
        <f>B38*(1-Assumptions!$D36)</f>
        <v>681120</v>
      </c>
      <c r="C96" s="9">
        <f>C38*(1-Assumptions!$D36)</f>
        <v>701689.824</v>
      </c>
      <c r="D96" s="9">
        <f>D38*(1-Assumptions!$D36)</f>
        <v>722880.8567</v>
      </c>
      <c r="E96" s="9">
        <f>E38*(1-Assumptions!$D36)</f>
        <v>744711.8586</v>
      </c>
      <c r="F96" s="9">
        <f>F38*(1-Assumptions!$D36)</f>
        <v>767202.1567</v>
      </c>
      <c r="G96" s="9">
        <f>G38*(1-Assumptions!$D36)</f>
        <v>790371.6618</v>
      </c>
      <c r="H96" s="9">
        <f>H38*(1-Assumptions!$D36)</f>
        <v>814240.886</v>
      </c>
      <c r="I96" s="9">
        <f>I38*(1-Assumptions!$D36)</f>
        <v>838830.9608</v>
      </c>
      <c r="J96" s="9">
        <f>J38*(1-Assumptions!$D36)</f>
        <v>864163.6558</v>
      </c>
      <c r="K96" s="9">
        <f>K38*(1-Assumptions!$D36)</f>
        <v>890261.3982</v>
      </c>
      <c r="L96" s="9">
        <f>L38*(1-Assumptions!$D36)</f>
        <v>917147.2924</v>
      </c>
      <c r="M96" s="9">
        <f>M38*(1-Assumptions!$D36)</f>
        <v>944845.1406</v>
      </c>
    </row>
    <row r="97">
      <c r="A97" s="12" t="s">
        <v>73</v>
      </c>
      <c r="B97" s="9">
        <f t="shared" ref="B97:M97" si="4">SUM(B89:B96)</f>
        <v>1536120</v>
      </c>
      <c r="C97" s="9">
        <f t="shared" si="4"/>
        <v>1582510.824</v>
      </c>
      <c r="D97" s="9">
        <f t="shared" si="4"/>
        <v>1630302.651</v>
      </c>
      <c r="E97" s="9">
        <f t="shared" si="4"/>
        <v>1679537.791</v>
      </c>
      <c r="F97" s="9">
        <f t="shared" si="4"/>
        <v>1730259.832</v>
      </c>
      <c r="G97" s="9">
        <f t="shared" si="4"/>
        <v>1782513.679</v>
      </c>
      <c r="H97" s="9">
        <f t="shared" si="4"/>
        <v>1836345.592</v>
      </c>
      <c r="I97" s="9">
        <f t="shared" si="4"/>
        <v>1891803.229</v>
      </c>
      <c r="J97" s="9">
        <f t="shared" si="4"/>
        <v>1948935.687</v>
      </c>
      <c r="K97" s="9">
        <f t="shared" si="4"/>
        <v>2007793.544</v>
      </c>
      <c r="L97" s="9">
        <f t="shared" si="4"/>
        <v>2068428.909</v>
      </c>
      <c r="M97" s="9">
        <f t="shared" si="4"/>
        <v>2130895.463</v>
      </c>
    </row>
    <row r="98">
      <c r="A98" s="12" t="s">
        <v>29</v>
      </c>
      <c r="B98" s="9"/>
      <c r="C98" s="9"/>
      <c r="D98" s="9"/>
      <c r="E98" s="9"/>
      <c r="F98" s="9"/>
      <c r="G98" s="9"/>
      <c r="H98" s="9"/>
      <c r="I98" s="9"/>
      <c r="J98" s="9"/>
      <c r="K98" s="9"/>
      <c r="L98" s="9"/>
      <c r="M98" s="9"/>
    </row>
    <row r="99">
      <c r="A99" s="8" t="s">
        <v>40</v>
      </c>
      <c r="B99" s="9">
        <f>B40*(1-Assumptions!$E29)</f>
        <v>22500</v>
      </c>
      <c r="C99" s="9">
        <f>C40*(1-Assumptions!$E29)</f>
        <v>23743.125</v>
      </c>
      <c r="D99" s="9">
        <f>D40*(1-Assumptions!$E29)</f>
        <v>25054.93266</v>
      </c>
      <c r="E99" s="9">
        <f>E40*(1-Assumptions!$E29)</f>
        <v>26439.21769</v>
      </c>
      <c r="F99" s="9">
        <f>F40*(1-Assumptions!$E29)</f>
        <v>27899.98446</v>
      </c>
      <c r="G99" s="9">
        <f>G40*(1-Assumptions!$E29)</f>
        <v>29441.4586</v>
      </c>
      <c r="H99" s="9">
        <f>H40*(1-Assumptions!$E29)</f>
        <v>31068.09919</v>
      </c>
      <c r="I99" s="9">
        <f>I40*(1-Assumptions!$E29)</f>
        <v>32784.61167</v>
      </c>
      <c r="J99" s="9">
        <f>J40*(1-Assumptions!$E29)</f>
        <v>34595.96147</v>
      </c>
      <c r="K99" s="9">
        <f>K40*(1-Assumptions!$E29)</f>
        <v>36507.38834</v>
      </c>
      <c r="L99" s="9">
        <f>L40*(1-Assumptions!$E29)</f>
        <v>38524.42154</v>
      </c>
      <c r="M99" s="9">
        <f>M40*(1-Assumptions!$E29)</f>
        <v>40652.89583</v>
      </c>
    </row>
    <row r="100">
      <c r="A100" s="8" t="s">
        <v>41</v>
      </c>
      <c r="B100" s="9">
        <f>B41*(1-Assumptions!$E30)</f>
        <v>13200</v>
      </c>
      <c r="C100" s="9">
        <f>C41*(1-Assumptions!$E30)</f>
        <v>13929.3</v>
      </c>
      <c r="D100" s="9">
        <f>D41*(1-Assumptions!$E30)</f>
        <v>14698.89383</v>
      </c>
      <c r="E100" s="9">
        <f>E41*(1-Assumptions!$E30)</f>
        <v>15511.00771</v>
      </c>
      <c r="F100" s="9">
        <f>F41*(1-Assumptions!$E30)</f>
        <v>16367.99088</v>
      </c>
      <c r="G100" s="9">
        <f>G41*(1-Assumptions!$E30)</f>
        <v>17272.32238</v>
      </c>
      <c r="H100" s="9">
        <f>H41*(1-Assumptions!$E30)</f>
        <v>18226.61819</v>
      </c>
      <c r="I100" s="9">
        <f>I41*(1-Assumptions!$E30)</f>
        <v>19233.63885</v>
      </c>
      <c r="J100" s="9">
        <f>J41*(1-Assumptions!$E30)</f>
        <v>20296.29739</v>
      </c>
      <c r="K100" s="9">
        <f>K41*(1-Assumptions!$E30)</f>
        <v>21417.66783</v>
      </c>
      <c r="L100" s="9">
        <f>L41*(1-Assumptions!$E30)</f>
        <v>22600.99397</v>
      </c>
      <c r="M100" s="9">
        <f>M41*(1-Assumptions!$E30)</f>
        <v>23849.69889</v>
      </c>
    </row>
    <row r="101">
      <c r="A101" s="8" t="s">
        <v>42</v>
      </c>
      <c r="B101" s="9">
        <f>B42*(1-Assumptions!$E31)</f>
        <v>27600</v>
      </c>
      <c r="C101" s="9">
        <f>C42*(1-Assumptions!$E31)</f>
        <v>29124.9</v>
      </c>
      <c r="D101" s="9">
        <f>D42*(1-Assumptions!$E31)</f>
        <v>30734.05073</v>
      </c>
      <c r="E101" s="9">
        <f>E42*(1-Assumptions!$E31)</f>
        <v>32432.10703</v>
      </c>
      <c r="F101" s="9">
        <f>F42*(1-Assumptions!$E31)</f>
        <v>34223.98094</v>
      </c>
      <c r="G101" s="9">
        <f>G42*(1-Assumptions!$E31)</f>
        <v>36114.85589</v>
      </c>
      <c r="H101" s="9">
        <f>H42*(1-Assumptions!$E31)</f>
        <v>38110.20168</v>
      </c>
      <c r="I101" s="9">
        <f>I42*(1-Assumptions!$E31)</f>
        <v>40215.79032</v>
      </c>
      <c r="J101" s="9">
        <f>J42*(1-Assumptions!$E31)</f>
        <v>42437.71273</v>
      </c>
      <c r="K101" s="9">
        <f>K42*(1-Assumptions!$E31)</f>
        <v>44782.39636</v>
      </c>
      <c r="L101" s="9">
        <f>L42*(1-Assumptions!$E31)</f>
        <v>47256.62376</v>
      </c>
      <c r="M101" s="9">
        <f>M42*(1-Assumptions!$E31)</f>
        <v>49867.55222</v>
      </c>
    </row>
    <row r="102">
      <c r="A102" s="8" t="s">
        <v>43</v>
      </c>
      <c r="B102" s="9">
        <f>B43*(1-Assumptions!$E32)</f>
        <v>35200</v>
      </c>
      <c r="C102" s="9">
        <f>C43*(1-Assumptions!$E32)</f>
        <v>37144.8</v>
      </c>
      <c r="D102" s="9">
        <f>D43*(1-Assumptions!$E32)</f>
        <v>39197.0502</v>
      </c>
      <c r="E102" s="9">
        <f>E43*(1-Assumptions!$E32)</f>
        <v>41362.68722</v>
      </c>
      <c r="F102" s="9">
        <f>F43*(1-Assumptions!$E32)</f>
        <v>43647.97569</v>
      </c>
      <c r="G102" s="9">
        <f>G43*(1-Assumptions!$E32)</f>
        <v>46059.52635</v>
      </c>
      <c r="H102" s="9">
        <f>H43*(1-Assumptions!$E32)</f>
        <v>48604.31518</v>
      </c>
      <c r="I102" s="9">
        <f>I43*(1-Assumptions!$E32)</f>
        <v>51289.70359</v>
      </c>
      <c r="J102" s="9">
        <f>J43*(1-Assumptions!$E32)</f>
        <v>54123.45972</v>
      </c>
      <c r="K102" s="9">
        <f>K43*(1-Assumptions!$E32)</f>
        <v>57113.78087</v>
      </c>
      <c r="L102" s="9">
        <f>L43*(1-Assumptions!$E32)</f>
        <v>60269.31726</v>
      </c>
      <c r="M102" s="9">
        <f>M43*(1-Assumptions!$E32)</f>
        <v>63599.19704</v>
      </c>
    </row>
    <row r="103">
      <c r="A103" s="8" t="s">
        <v>44</v>
      </c>
      <c r="B103" s="9">
        <f>B44*(1-Assumptions!$E33)</f>
        <v>64500</v>
      </c>
      <c r="C103" s="9">
        <f>C44*(1-Assumptions!$E33)</f>
        <v>68063.625</v>
      </c>
      <c r="D103" s="9">
        <f>D44*(1-Assumptions!$E33)</f>
        <v>71824.14028</v>
      </c>
      <c r="E103" s="9">
        <f>E44*(1-Assumptions!$E33)</f>
        <v>75792.42403</v>
      </c>
      <c r="F103" s="9">
        <f>F44*(1-Assumptions!$E33)</f>
        <v>79979.95546</v>
      </c>
      <c r="G103" s="9">
        <f>G44*(1-Assumptions!$E33)</f>
        <v>84398.848</v>
      </c>
      <c r="H103" s="9">
        <f>H44*(1-Assumptions!$E33)</f>
        <v>89061.88435</v>
      </c>
      <c r="I103" s="9">
        <f>I44*(1-Assumptions!$E33)</f>
        <v>93982.55346</v>
      </c>
      <c r="J103" s="9">
        <f>J44*(1-Assumptions!$E33)</f>
        <v>99175.08954</v>
      </c>
      <c r="K103" s="9">
        <f>K44*(1-Assumptions!$E33)</f>
        <v>104654.5132</v>
      </c>
      <c r="L103" s="9">
        <f>L44*(1-Assumptions!$E33)</f>
        <v>110436.6751</v>
      </c>
      <c r="M103" s="9">
        <f>M44*(1-Assumptions!$E33)</f>
        <v>116538.3014</v>
      </c>
    </row>
    <row r="104">
      <c r="A104" s="8" t="s">
        <v>45</v>
      </c>
      <c r="B104" s="9">
        <f>B45*(1-Assumptions!$E34)</f>
        <v>21250</v>
      </c>
      <c r="C104" s="9">
        <f>C45*(1-Assumptions!$E34)</f>
        <v>22424.0625</v>
      </c>
      <c r="D104" s="9">
        <f>D45*(1-Assumptions!$E34)</f>
        <v>23662.99195</v>
      </c>
      <c r="E104" s="9">
        <f>E45*(1-Assumptions!$E34)</f>
        <v>24970.37226</v>
      </c>
      <c r="F104" s="9">
        <f>F45*(1-Assumptions!$E34)</f>
        <v>26349.98533</v>
      </c>
      <c r="G104" s="9">
        <f>G45*(1-Assumptions!$E34)</f>
        <v>27805.82202</v>
      </c>
      <c r="H104" s="9">
        <f>H45*(1-Assumptions!$E34)</f>
        <v>29342.09368</v>
      </c>
      <c r="I104" s="9">
        <f>I45*(1-Assumptions!$E34)</f>
        <v>30963.24436</v>
      </c>
      <c r="J104" s="9">
        <f>J45*(1-Assumptions!$E34)</f>
        <v>32673.96361</v>
      </c>
      <c r="K104" s="9">
        <f>K45*(1-Assumptions!$E34)</f>
        <v>34479.2001</v>
      </c>
      <c r="L104" s="9">
        <f>L45*(1-Assumptions!$E34)</f>
        <v>36384.1759</v>
      </c>
      <c r="M104" s="9">
        <f>M45*(1-Assumptions!$E34)</f>
        <v>38394.40162</v>
      </c>
    </row>
    <row r="105">
      <c r="A105" s="8" t="s">
        <v>46</v>
      </c>
      <c r="B105" s="9">
        <f>B46*(1-Assumptions!$E35)</f>
        <v>35200</v>
      </c>
      <c r="C105" s="9">
        <f>C46*(1-Assumptions!$E35)</f>
        <v>37144.8</v>
      </c>
      <c r="D105" s="9">
        <f>D46*(1-Assumptions!$E35)</f>
        <v>39197.0502</v>
      </c>
      <c r="E105" s="9">
        <f>E46*(1-Assumptions!$E35)</f>
        <v>41362.68722</v>
      </c>
      <c r="F105" s="9">
        <f>F46*(1-Assumptions!$E35)</f>
        <v>43647.97569</v>
      </c>
      <c r="G105" s="9">
        <f>G46*(1-Assumptions!$E35)</f>
        <v>46059.52635</v>
      </c>
      <c r="H105" s="9">
        <f>H46*(1-Assumptions!$E35)</f>
        <v>48604.31518</v>
      </c>
      <c r="I105" s="9">
        <f>I46*(1-Assumptions!$E35)</f>
        <v>51289.70359</v>
      </c>
      <c r="J105" s="9">
        <f>J46*(1-Assumptions!$E35)</f>
        <v>54123.45972</v>
      </c>
      <c r="K105" s="9">
        <f>K46*(1-Assumptions!$E35)</f>
        <v>57113.78087</v>
      </c>
      <c r="L105" s="9">
        <f>L46*(1-Assumptions!$E35)</f>
        <v>60269.31726</v>
      </c>
      <c r="M105" s="9">
        <f>M46*(1-Assumptions!$E35)</f>
        <v>63599.19704</v>
      </c>
    </row>
    <row r="106">
      <c r="A106" s="8" t="s">
        <v>47</v>
      </c>
      <c r="B106" s="9">
        <f>B47*(1-Assumptions!$E36)</f>
        <v>220000</v>
      </c>
      <c r="C106" s="9">
        <f>C47*(1-Assumptions!$E36)</f>
        <v>232155</v>
      </c>
      <c r="D106" s="9">
        <f>D47*(1-Assumptions!$E36)</f>
        <v>244981.5638</v>
      </c>
      <c r="E106" s="9">
        <f>E47*(1-Assumptions!$E36)</f>
        <v>258516.7951</v>
      </c>
      <c r="F106" s="9">
        <f>F47*(1-Assumptions!$E36)</f>
        <v>272799.8481</v>
      </c>
      <c r="G106" s="9">
        <f>G47*(1-Assumptions!$E36)</f>
        <v>287872.0397</v>
      </c>
      <c r="H106" s="9">
        <f>H47*(1-Assumptions!$E36)</f>
        <v>303776.9699</v>
      </c>
      <c r="I106" s="9">
        <f>I47*(1-Assumptions!$E36)</f>
        <v>320560.6475</v>
      </c>
      <c r="J106" s="9">
        <f>J47*(1-Assumptions!$E36)</f>
        <v>338271.6232</v>
      </c>
      <c r="K106" s="9">
        <f>K47*(1-Assumptions!$E36)</f>
        <v>356961.1304</v>
      </c>
      <c r="L106" s="9">
        <f>L47*(1-Assumptions!$E36)</f>
        <v>376683.2329</v>
      </c>
      <c r="M106" s="9">
        <f>M47*(1-Assumptions!$E36)</f>
        <v>397494.9815</v>
      </c>
    </row>
    <row r="107">
      <c r="A107" s="12" t="s">
        <v>74</v>
      </c>
      <c r="B107" s="9">
        <f t="shared" ref="B107:M107" si="5">SUM(B99:B106)</f>
        <v>439450</v>
      </c>
      <c r="C107" s="9">
        <f t="shared" si="5"/>
        <v>463729.6125</v>
      </c>
      <c r="D107" s="9">
        <f t="shared" si="5"/>
        <v>489350.6736</v>
      </c>
      <c r="E107" s="9">
        <f t="shared" si="5"/>
        <v>516387.2983</v>
      </c>
      <c r="F107" s="9">
        <f t="shared" si="5"/>
        <v>544917.6965</v>
      </c>
      <c r="G107" s="9">
        <f t="shared" si="5"/>
        <v>575024.3993</v>
      </c>
      <c r="H107" s="9">
        <f t="shared" si="5"/>
        <v>606794.4973</v>
      </c>
      <c r="I107" s="9">
        <f t="shared" si="5"/>
        <v>640319.8933</v>
      </c>
      <c r="J107" s="9">
        <f t="shared" si="5"/>
        <v>675697.5674</v>
      </c>
      <c r="K107" s="9">
        <f t="shared" si="5"/>
        <v>713029.858</v>
      </c>
      <c r="L107" s="9">
        <f t="shared" si="5"/>
        <v>752424.7577</v>
      </c>
      <c r="M107" s="9">
        <f t="shared" si="5"/>
        <v>793996.2255</v>
      </c>
    </row>
    <row r="108">
      <c r="A108" s="12" t="s">
        <v>30</v>
      </c>
      <c r="B108" s="9"/>
      <c r="C108" s="9"/>
      <c r="D108" s="9"/>
      <c r="E108" s="9"/>
      <c r="F108" s="9"/>
      <c r="G108" s="9"/>
      <c r="H108" s="9"/>
      <c r="I108" s="9"/>
      <c r="J108" s="9"/>
      <c r="K108" s="9"/>
      <c r="L108" s="9"/>
      <c r="M108" s="9"/>
    </row>
    <row r="109">
      <c r="A109" s="8" t="s">
        <v>40</v>
      </c>
      <c r="B109" s="9">
        <f>B49*(1-Assumptions!$F29)</f>
        <v>129600</v>
      </c>
      <c r="C109" s="9">
        <f>C49*(1-Assumptions!$F29)</f>
        <v>134155.44</v>
      </c>
      <c r="D109" s="9">
        <f>D49*(1-Assumptions!$F29)</f>
        <v>138871.0037</v>
      </c>
      <c r="E109" s="9">
        <f>E49*(1-Assumptions!$F29)</f>
        <v>143752.3195</v>
      </c>
      <c r="F109" s="9">
        <f>F49*(1-Assumptions!$F29)</f>
        <v>148805.2135</v>
      </c>
      <c r="G109" s="9">
        <f>G49*(1-Assumptions!$F29)</f>
        <v>154035.7168</v>
      </c>
      <c r="H109" s="9">
        <f>H49*(1-Assumptions!$F29)</f>
        <v>159450.0722</v>
      </c>
      <c r="I109" s="9">
        <f>I49*(1-Assumptions!$F29)</f>
        <v>165054.7423</v>
      </c>
      <c r="J109" s="9">
        <f>J49*(1-Assumptions!$F29)</f>
        <v>170856.4165</v>
      </c>
      <c r="K109" s="9">
        <f>K49*(1-Assumptions!$F29)</f>
        <v>176862.0195</v>
      </c>
      <c r="L109" s="9">
        <f>L49*(1-Assumptions!$F29)</f>
        <v>183078.7195</v>
      </c>
      <c r="M109" s="9">
        <f>M49*(1-Assumptions!$F29)</f>
        <v>189513.9365</v>
      </c>
    </row>
    <row r="110">
      <c r="A110" s="8" t="s">
        <v>41</v>
      </c>
      <c r="B110" s="9">
        <f>B50*(1-Assumptions!$F30)</f>
        <v>123648</v>
      </c>
      <c r="C110" s="9">
        <f>C50*(1-Assumptions!$F30)</f>
        <v>127994.2272</v>
      </c>
      <c r="D110" s="9">
        <f>D50*(1-Assumptions!$F30)</f>
        <v>132493.2243</v>
      </c>
      <c r="E110" s="9">
        <f>E50*(1-Assumptions!$F30)</f>
        <v>137150.3611</v>
      </c>
      <c r="F110" s="9">
        <f>F50*(1-Assumptions!$F30)</f>
        <v>141971.1963</v>
      </c>
      <c r="G110" s="9">
        <f>G50*(1-Assumptions!$F30)</f>
        <v>146961.4839</v>
      </c>
      <c r="H110" s="9">
        <f>H50*(1-Assumptions!$F30)</f>
        <v>152127.18</v>
      </c>
      <c r="I110" s="9">
        <f>I50*(1-Assumptions!$F30)</f>
        <v>157474.4504</v>
      </c>
      <c r="J110" s="9">
        <f>J50*(1-Assumptions!$F30)</f>
        <v>163009.6773</v>
      </c>
      <c r="K110" s="9">
        <f>K50*(1-Assumptions!$F30)</f>
        <v>168739.4675</v>
      </c>
      <c r="L110" s="9">
        <f>L50*(1-Assumptions!$F30)</f>
        <v>174670.6598</v>
      </c>
      <c r="M110" s="9">
        <f>M50*(1-Assumptions!$F30)</f>
        <v>180810.3335</v>
      </c>
    </row>
    <row r="111">
      <c r="A111" s="8" t="s">
        <v>42</v>
      </c>
      <c r="B111" s="9">
        <f>B51*(1-Assumptions!$F31)</f>
        <v>86400</v>
      </c>
      <c r="C111" s="9">
        <f>C51*(1-Assumptions!$F31)</f>
        <v>89436.96</v>
      </c>
      <c r="D111" s="9">
        <f>D51*(1-Assumptions!$F31)</f>
        <v>92580.66914</v>
      </c>
      <c r="E111" s="9">
        <f>E51*(1-Assumptions!$F31)</f>
        <v>95834.87966</v>
      </c>
      <c r="F111" s="9">
        <f>F51*(1-Assumptions!$F31)</f>
        <v>99203.47568</v>
      </c>
      <c r="G111" s="9">
        <f>G51*(1-Assumptions!$F31)</f>
        <v>102690.4779</v>
      </c>
      <c r="H111" s="9">
        <f>H51*(1-Assumptions!$F31)</f>
        <v>106300.0482</v>
      </c>
      <c r="I111" s="9">
        <f>I51*(1-Assumptions!$F31)</f>
        <v>110036.4948</v>
      </c>
      <c r="J111" s="9">
        <f>J51*(1-Assumptions!$F31)</f>
        <v>113904.2776</v>
      </c>
      <c r="K111" s="9">
        <f>K51*(1-Assumptions!$F31)</f>
        <v>117908.013</v>
      </c>
      <c r="L111" s="9">
        <f>L51*(1-Assumptions!$F31)</f>
        <v>122052.4797</v>
      </c>
      <c r="M111" s="9">
        <f>M51*(1-Assumptions!$F31)</f>
        <v>126342.6243</v>
      </c>
    </row>
    <row r="112">
      <c r="A112" s="8" t="s">
        <v>43</v>
      </c>
      <c r="B112" s="9">
        <f>B52*(1-Assumptions!$F32)</f>
        <v>51840</v>
      </c>
      <c r="C112" s="9">
        <f>C52*(1-Assumptions!$F32)</f>
        <v>53662.176</v>
      </c>
      <c r="D112" s="9">
        <f>D52*(1-Assumptions!$F32)</f>
        <v>55548.40149</v>
      </c>
      <c r="E112" s="9">
        <f>E52*(1-Assumptions!$F32)</f>
        <v>57500.9278</v>
      </c>
      <c r="F112" s="9">
        <f>F52*(1-Assumptions!$F32)</f>
        <v>59522.08541</v>
      </c>
      <c r="G112" s="9">
        <f>G52*(1-Assumptions!$F32)</f>
        <v>61614.28671</v>
      </c>
      <c r="H112" s="9">
        <f>H52*(1-Assumptions!$F32)</f>
        <v>63780.02889</v>
      </c>
      <c r="I112" s="9">
        <f>I52*(1-Assumptions!$F32)</f>
        <v>66021.89691</v>
      </c>
      <c r="J112" s="9">
        <f>J52*(1-Assumptions!$F32)</f>
        <v>68342.56658</v>
      </c>
      <c r="K112" s="9">
        <f>K52*(1-Assumptions!$F32)</f>
        <v>70744.8078</v>
      </c>
      <c r="L112" s="9">
        <f>L52*(1-Assumptions!$F32)</f>
        <v>73231.48779</v>
      </c>
      <c r="M112" s="9">
        <f>M52*(1-Assumptions!$F32)</f>
        <v>75805.57459</v>
      </c>
    </row>
    <row r="113">
      <c r="A113" s="8" t="s">
        <v>44</v>
      </c>
      <c r="B113" s="9">
        <f>B53*(1-Assumptions!$F33)</f>
        <v>59136</v>
      </c>
      <c r="C113" s="9">
        <f>C53*(1-Assumptions!$F33)</f>
        <v>61214.6304</v>
      </c>
      <c r="D113" s="9">
        <f>D53*(1-Assumptions!$F33)</f>
        <v>63366.32466</v>
      </c>
      <c r="E113" s="9">
        <f>E53*(1-Assumptions!$F33)</f>
        <v>65593.65097</v>
      </c>
      <c r="F113" s="9">
        <f>F53*(1-Assumptions!$F33)</f>
        <v>67899.2678</v>
      </c>
      <c r="G113" s="9">
        <f>G53*(1-Assumptions!$F33)</f>
        <v>70285.92707</v>
      </c>
      <c r="H113" s="9">
        <f>H53*(1-Assumptions!$F33)</f>
        <v>72756.4774</v>
      </c>
      <c r="I113" s="9">
        <f>I53*(1-Assumptions!$F33)</f>
        <v>75313.86758</v>
      </c>
      <c r="J113" s="9">
        <f>J53*(1-Assumptions!$F33)</f>
        <v>77961.15003</v>
      </c>
      <c r="K113" s="9">
        <f>K53*(1-Assumptions!$F33)</f>
        <v>80701.48445</v>
      </c>
      <c r="L113" s="9">
        <f>L53*(1-Assumptions!$F33)</f>
        <v>83538.14163</v>
      </c>
      <c r="M113" s="9">
        <f>M53*(1-Assumptions!$F33)</f>
        <v>86474.50731</v>
      </c>
    </row>
    <row r="114">
      <c r="A114" s="8" t="s">
        <v>45</v>
      </c>
      <c r="B114" s="9">
        <f>B54*(1-Assumptions!$F34)</f>
        <v>76032</v>
      </c>
      <c r="C114" s="9">
        <f>C54*(1-Assumptions!$F34)</f>
        <v>78704.5248</v>
      </c>
      <c r="D114" s="9">
        <f>D54*(1-Assumptions!$F34)</f>
        <v>81470.98885</v>
      </c>
      <c r="E114" s="9">
        <f>E54*(1-Assumptions!$F34)</f>
        <v>84334.6941</v>
      </c>
      <c r="F114" s="9">
        <f>F54*(1-Assumptions!$F34)</f>
        <v>87299.0586</v>
      </c>
      <c r="G114" s="9">
        <f>G54*(1-Assumptions!$F34)</f>
        <v>90367.62051</v>
      </c>
      <c r="H114" s="9">
        <f>H54*(1-Assumptions!$F34)</f>
        <v>93544.04237</v>
      </c>
      <c r="I114" s="9">
        <f>I54*(1-Assumptions!$F34)</f>
        <v>96832.11546</v>
      </c>
      <c r="J114" s="9">
        <f>J54*(1-Assumptions!$F34)</f>
        <v>100235.7643</v>
      </c>
      <c r="K114" s="9">
        <f>K54*(1-Assumptions!$F34)</f>
        <v>103759.0514</v>
      </c>
      <c r="L114" s="9">
        <f>L54*(1-Assumptions!$F34)</f>
        <v>107406.1821</v>
      </c>
      <c r="M114" s="9">
        <f>M54*(1-Assumptions!$F34)</f>
        <v>111181.5094</v>
      </c>
    </row>
    <row r="115">
      <c r="A115" s="8" t="s">
        <v>46</v>
      </c>
      <c r="B115" s="9">
        <f>B55*(1-Assumptions!$F35)</f>
        <v>34560</v>
      </c>
      <c r="C115" s="9">
        <f>C55*(1-Assumptions!$F35)</f>
        <v>35774.784</v>
      </c>
      <c r="D115" s="9">
        <f>D55*(1-Assumptions!$F35)</f>
        <v>37032.26766</v>
      </c>
      <c r="E115" s="9">
        <f>E55*(1-Assumptions!$F35)</f>
        <v>38333.95187</v>
      </c>
      <c r="F115" s="9">
        <f>F55*(1-Assumptions!$F35)</f>
        <v>39681.39027</v>
      </c>
      <c r="G115" s="9">
        <f>G55*(1-Assumptions!$F35)</f>
        <v>41076.19114</v>
      </c>
      <c r="H115" s="9">
        <f>H55*(1-Assumptions!$F35)</f>
        <v>42520.01926</v>
      </c>
      <c r="I115" s="9">
        <f>I55*(1-Assumptions!$F35)</f>
        <v>44014.59794</v>
      </c>
      <c r="J115" s="9">
        <f>J55*(1-Assumptions!$F35)</f>
        <v>45561.71106</v>
      </c>
      <c r="K115" s="9">
        <f>K55*(1-Assumptions!$F35)</f>
        <v>47163.2052</v>
      </c>
      <c r="L115" s="9">
        <f>L55*(1-Assumptions!$F35)</f>
        <v>48820.99186</v>
      </c>
      <c r="M115" s="9">
        <f>M55*(1-Assumptions!$F35)</f>
        <v>50537.04973</v>
      </c>
    </row>
    <row r="116">
      <c r="A116" s="8" t="s">
        <v>47</v>
      </c>
      <c r="B116" s="9">
        <f>B56*(1-Assumptions!$F36)</f>
        <v>309120</v>
      </c>
      <c r="C116" s="9">
        <f>C56*(1-Assumptions!$F36)</f>
        <v>319985.568</v>
      </c>
      <c r="D116" s="9">
        <f>D56*(1-Assumptions!$F36)</f>
        <v>331233.0607</v>
      </c>
      <c r="E116" s="9">
        <f>E56*(1-Assumptions!$F36)</f>
        <v>342875.9028</v>
      </c>
      <c r="F116" s="9">
        <f>F56*(1-Assumptions!$F36)</f>
        <v>354927.9908</v>
      </c>
      <c r="G116" s="9">
        <f>G56*(1-Assumptions!$F36)</f>
        <v>367403.7097</v>
      </c>
      <c r="H116" s="9">
        <f>H56*(1-Assumptions!$F36)</f>
        <v>380317.9501</v>
      </c>
      <c r="I116" s="9">
        <f>I56*(1-Assumptions!$F36)</f>
        <v>393686.126</v>
      </c>
      <c r="J116" s="9">
        <f>J56*(1-Assumptions!$F36)</f>
        <v>407524.1933</v>
      </c>
      <c r="K116" s="9">
        <f>K56*(1-Assumptions!$F36)</f>
        <v>421848.6687</v>
      </c>
      <c r="L116" s="9">
        <f>L56*(1-Assumptions!$F36)</f>
        <v>436676.6494</v>
      </c>
      <c r="M116" s="9">
        <f>M56*(1-Assumptions!$F36)</f>
        <v>452025.8337</v>
      </c>
    </row>
    <row r="117">
      <c r="A117" s="12" t="s">
        <v>75</v>
      </c>
      <c r="B117" s="9">
        <f t="shared" ref="B117:M117" si="6">SUM(B109:B116)</f>
        <v>870336</v>
      </c>
      <c r="C117" s="9">
        <f t="shared" si="6"/>
        <v>900928.3104</v>
      </c>
      <c r="D117" s="9">
        <f t="shared" si="6"/>
        <v>932595.9405</v>
      </c>
      <c r="E117" s="9">
        <f t="shared" si="6"/>
        <v>965376.6878</v>
      </c>
      <c r="F117" s="9">
        <f t="shared" si="6"/>
        <v>999309.6784</v>
      </c>
      <c r="G117" s="9">
        <f t="shared" si="6"/>
        <v>1034435.414</v>
      </c>
      <c r="H117" s="9">
        <f t="shared" si="6"/>
        <v>1070795.818</v>
      </c>
      <c r="I117" s="9">
        <f t="shared" si="6"/>
        <v>1108434.291</v>
      </c>
      <c r="J117" s="9">
        <f t="shared" si="6"/>
        <v>1147395.757</v>
      </c>
      <c r="K117" s="9">
        <f t="shared" si="6"/>
        <v>1187726.718</v>
      </c>
      <c r="L117" s="9">
        <f t="shared" si="6"/>
        <v>1229475.312</v>
      </c>
      <c r="M117" s="9">
        <f t="shared" si="6"/>
        <v>1272691.369</v>
      </c>
    </row>
    <row r="118">
      <c r="A118" s="12" t="s">
        <v>31</v>
      </c>
      <c r="B118" s="9"/>
      <c r="C118" s="9"/>
      <c r="D118" s="9"/>
      <c r="E118" s="9"/>
      <c r="F118" s="9"/>
      <c r="G118" s="9"/>
      <c r="H118" s="9"/>
      <c r="I118" s="9"/>
      <c r="J118" s="9"/>
      <c r="K118" s="9"/>
      <c r="L118" s="9"/>
      <c r="M118" s="9"/>
    </row>
    <row r="119">
      <c r="A119" s="8" t="s">
        <v>40</v>
      </c>
      <c r="B119" s="9">
        <f>B58*(1-Assumptions!$G29)</f>
        <v>74520</v>
      </c>
      <c r="C119" s="9">
        <f>C58*(1-Assumptions!$G29)</f>
        <v>76390.452</v>
      </c>
      <c r="D119" s="9">
        <f>D58*(1-Assumptions!$G29)</f>
        <v>78307.85235</v>
      </c>
      <c r="E119" s="9">
        <f>E58*(1-Assumptions!$G29)</f>
        <v>80273.37944</v>
      </c>
      <c r="F119" s="9">
        <f>F58*(1-Assumptions!$G29)</f>
        <v>82288.24126</v>
      </c>
      <c r="G119" s="9">
        <f>G58*(1-Assumptions!$G29)</f>
        <v>84353.67612</v>
      </c>
      <c r="H119" s="9">
        <f>H58*(1-Assumptions!$G29)</f>
        <v>86470.95339</v>
      </c>
      <c r="I119" s="9">
        <f>I58*(1-Assumptions!$G29)</f>
        <v>88641.37432</v>
      </c>
      <c r="J119" s="9">
        <f>J58*(1-Assumptions!$G29)</f>
        <v>90866.27281</v>
      </c>
      <c r="K119" s="9">
        <f>K58*(1-Assumptions!$G29)</f>
        <v>93147.01626</v>
      </c>
      <c r="L119" s="9">
        <f>L58*(1-Assumptions!$G29)</f>
        <v>95485.00637</v>
      </c>
      <c r="M119" s="9">
        <f>M58*(1-Assumptions!$G29)</f>
        <v>97881.68003</v>
      </c>
    </row>
    <row r="120">
      <c r="A120" s="8" t="s">
        <v>41</v>
      </c>
      <c r="B120" s="9">
        <f>B59*(1-Assumptions!$G30)</f>
        <v>68040</v>
      </c>
      <c r="C120" s="9">
        <f>C59*(1-Assumptions!$G30)</f>
        <v>69747.804</v>
      </c>
      <c r="D120" s="9">
        <f>D59*(1-Assumptions!$G30)</f>
        <v>71498.47388</v>
      </c>
      <c r="E120" s="9">
        <f>E59*(1-Assumptions!$G30)</f>
        <v>73293.08557</v>
      </c>
      <c r="F120" s="9">
        <f>F59*(1-Assumptions!$G30)</f>
        <v>75132.74202</v>
      </c>
      <c r="G120" s="9">
        <f>G59*(1-Assumptions!$G30)</f>
        <v>77018.57385</v>
      </c>
      <c r="H120" s="9">
        <f>H59*(1-Assumptions!$G30)</f>
        <v>78951.74005</v>
      </c>
      <c r="I120" s="9">
        <f>I59*(1-Assumptions!$G30)</f>
        <v>80933.42873</v>
      </c>
      <c r="J120" s="9">
        <f>J59*(1-Assumptions!$G30)</f>
        <v>82964.85779</v>
      </c>
      <c r="K120" s="9">
        <f>K59*(1-Assumptions!$G30)</f>
        <v>85047.27572</v>
      </c>
      <c r="L120" s="9">
        <f>L59*(1-Assumptions!$G30)</f>
        <v>87181.96234</v>
      </c>
      <c r="M120" s="9">
        <f>M59*(1-Assumptions!$G30)</f>
        <v>89370.22959</v>
      </c>
    </row>
    <row r="121">
      <c r="A121" s="8" t="s">
        <v>42</v>
      </c>
      <c r="B121" s="9">
        <f>B60*(1-Assumptions!$G31)</f>
        <v>34776</v>
      </c>
      <c r="C121" s="9">
        <f>C60*(1-Assumptions!$G31)</f>
        <v>35648.8776</v>
      </c>
      <c r="D121" s="9">
        <f>D60*(1-Assumptions!$G31)</f>
        <v>36543.66443</v>
      </c>
      <c r="E121" s="9">
        <f>E60*(1-Assumptions!$G31)</f>
        <v>37460.9104</v>
      </c>
      <c r="F121" s="9">
        <f>F60*(1-Assumptions!$G31)</f>
        <v>38401.17926</v>
      </c>
      <c r="G121" s="9">
        <f>G60*(1-Assumptions!$G31)</f>
        <v>39365.04886</v>
      </c>
      <c r="H121" s="9">
        <f>H60*(1-Assumptions!$G31)</f>
        <v>40353.11158</v>
      </c>
      <c r="I121" s="9">
        <f>I60*(1-Assumptions!$G31)</f>
        <v>41365.97468</v>
      </c>
      <c r="J121" s="9">
        <f>J60*(1-Assumptions!$G31)</f>
        <v>42404.26065</v>
      </c>
      <c r="K121" s="9">
        <f>K60*(1-Assumptions!$G31)</f>
        <v>43468.60759</v>
      </c>
      <c r="L121" s="9">
        <f>L60*(1-Assumptions!$G31)</f>
        <v>44559.66964</v>
      </c>
      <c r="M121" s="9">
        <f>M60*(1-Assumptions!$G31)</f>
        <v>45678.11735</v>
      </c>
    </row>
    <row r="122">
      <c r="A122" s="8" t="s">
        <v>43</v>
      </c>
      <c r="B122" s="9">
        <f>B61*(1-Assumptions!$G32)</f>
        <v>39744</v>
      </c>
      <c r="C122" s="9">
        <f>C61*(1-Assumptions!$G32)</f>
        <v>40741.5744</v>
      </c>
      <c r="D122" s="9">
        <f>D61*(1-Assumptions!$G32)</f>
        <v>41764.18792</v>
      </c>
      <c r="E122" s="9">
        <f>E61*(1-Assumptions!$G32)</f>
        <v>42812.46903</v>
      </c>
      <c r="F122" s="9">
        <f>F61*(1-Assumptions!$G32)</f>
        <v>43887.06201</v>
      </c>
      <c r="G122" s="9">
        <f>G61*(1-Assumptions!$G32)</f>
        <v>44988.62726</v>
      </c>
      <c r="H122" s="9">
        <f>H61*(1-Assumptions!$G32)</f>
        <v>46117.84181</v>
      </c>
      <c r="I122" s="9">
        <f>I61*(1-Assumptions!$G32)</f>
        <v>47275.39964</v>
      </c>
      <c r="J122" s="9">
        <f>J61*(1-Assumptions!$G32)</f>
        <v>48462.01217</v>
      </c>
      <c r="K122" s="9">
        <f>K61*(1-Assumptions!$G32)</f>
        <v>49678.40867</v>
      </c>
      <c r="L122" s="9">
        <f>L61*(1-Assumptions!$G32)</f>
        <v>50925.33673</v>
      </c>
      <c r="M122" s="9">
        <f>M61*(1-Assumptions!$G32)</f>
        <v>52203.56268</v>
      </c>
    </row>
    <row r="123">
      <c r="A123" s="8" t="s">
        <v>44</v>
      </c>
      <c r="B123" s="9">
        <f>B62*(1-Assumptions!$G33)</f>
        <v>24300</v>
      </c>
      <c r="C123" s="9">
        <f>C62*(1-Assumptions!$G33)</f>
        <v>24909.93</v>
      </c>
      <c r="D123" s="9">
        <f>D62*(1-Assumptions!$G33)</f>
        <v>25535.16924</v>
      </c>
      <c r="E123" s="9">
        <f>E62*(1-Assumptions!$G33)</f>
        <v>26176.10199</v>
      </c>
      <c r="F123" s="9">
        <f>F62*(1-Assumptions!$G33)</f>
        <v>26833.12215</v>
      </c>
      <c r="G123" s="9">
        <f>G62*(1-Assumptions!$G33)</f>
        <v>27506.63352</v>
      </c>
      <c r="H123" s="9">
        <f>H62*(1-Assumptions!$G33)</f>
        <v>28197.05002</v>
      </c>
      <c r="I123" s="9">
        <f>I62*(1-Assumptions!$G33)</f>
        <v>28904.79597</v>
      </c>
      <c r="J123" s="9">
        <f>J62*(1-Assumptions!$G33)</f>
        <v>29630.30635</v>
      </c>
      <c r="K123" s="9">
        <f>K62*(1-Assumptions!$G33)</f>
        <v>30374.02704</v>
      </c>
      <c r="L123" s="9">
        <f>L62*(1-Assumptions!$G33)</f>
        <v>31136.41512</v>
      </c>
      <c r="M123" s="9">
        <f>M62*(1-Assumptions!$G33)</f>
        <v>31917.93914</v>
      </c>
    </row>
    <row r="124">
      <c r="A124" s="8" t="s">
        <v>45</v>
      </c>
      <c r="B124" s="9">
        <f>B63*(1-Assumptions!$G34)</f>
        <v>14580</v>
      </c>
      <c r="C124" s="9">
        <f>C63*(1-Assumptions!$G34)</f>
        <v>14945.958</v>
      </c>
      <c r="D124" s="9">
        <f>D63*(1-Assumptions!$G34)</f>
        <v>15321.10155</v>
      </c>
      <c r="E124" s="9">
        <f>E63*(1-Assumptions!$G34)</f>
        <v>15705.66119</v>
      </c>
      <c r="F124" s="9">
        <f>F63*(1-Assumptions!$G34)</f>
        <v>16099.87329</v>
      </c>
      <c r="G124" s="9">
        <f>G63*(1-Assumptions!$G34)</f>
        <v>16503.98011</v>
      </c>
      <c r="H124" s="9">
        <f>H63*(1-Assumptions!$G34)</f>
        <v>16918.23001</v>
      </c>
      <c r="I124" s="9">
        <f>I63*(1-Assumptions!$G34)</f>
        <v>17342.87758</v>
      </c>
      <c r="J124" s="9">
        <f>J63*(1-Assumptions!$G34)</f>
        <v>17778.18381</v>
      </c>
      <c r="K124" s="9">
        <f>K63*(1-Assumptions!$G34)</f>
        <v>18224.41623</v>
      </c>
      <c r="L124" s="9">
        <f>L63*(1-Assumptions!$G34)</f>
        <v>18681.84907</v>
      </c>
      <c r="M124" s="9">
        <f>M63*(1-Assumptions!$G34)</f>
        <v>19150.76348</v>
      </c>
    </row>
    <row r="125">
      <c r="A125" s="8" t="s">
        <v>46</v>
      </c>
      <c r="B125" s="9">
        <f>B64*(1-Assumptions!$G35)</f>
        <v>38016</v>
      </c>
      <c r="C125" s="9">
        <f>C64*(1-Assumptions!$G35)</f>
        <v>38970.2016</v>
      </c>
      <c r="D125" s="9">
        <f>D64*(1-Assumptions!$G35)</f>
        <v>39948.35366</v>
      </c>
      <c r="E125" s="9">
        <f>E64*(1-Assumptions!$G35)</f>
        <v>40951.05734</v>
      </c>
      <c r="F125" s="9">
        <f>F64*(1-Assumptions!$G35)</f>
        <v>41978.92888</v>
      </c>
      <c r="G125" s="9">
        <f>G64*(1-Assumptions!$G35)</f>
        <v>43032.59999</v>
      </c>
      <c r="H125" s="9">
        <f>H64*(1-Assumptions!$G35)</f>
        <v>44112.71825</v>
      </c>
      <c r="I125" s="9">
        <f>I64*(1-Assumptions!$G35)</f>
        <v>45219.94748</v>
      </c>
      <c r="J125" s="9">
        <f>J64*(1-Assumptions!$G35)</f>
        <v>46354.96816</v>
      </c>
      <c r="K125" s="9">
        <f>K64*(1-Assumptions!$G35)</f>
        <v>47518.47786</v>
      </c>
      <c r="L125" s="9">
        <f>L64*(1-Assumptions!$G35)</f>
        <v>48711.19166</v>
      </c>
      <c r="M125" s="9">
        <f>M64*(1-Assumptions!$G35)</f>
        <v>49933.84257</v>
      </c>
    </row>
    <row r="126">
      <c r="A126" s="8" t="s">
        <v>47</v>
      </c>
      <c r="B126" s="9">
        <f>B65*(1-Assumptions!$G36)</f>
        <v>194400</v>
      </c>
      <c r="C126" s="9">
        <f>C65*(1-Assumptions!$G36)</f>
        <v>199279.44</v>
      </c>
      <c r="D126" s="9">
        <f>D65*(1-Assumptions!$G36)</f>
        <v>204281.3539</v>
      </c>
      <c r="E126" s="9">
        <f>E65*(1-Assumptions!$G36)</f>
        <v>209408.8159</v>
      </c>
      <c r="F126" s="9">
        <f>F65*(1-Assumptions!$G36)</f>
        <v>214664.9772</v>
      </c>
      <c r="G126" s="9">
        <f>G65*(1-Assumptions!$G36)</f>
        <v>220053.0681</v>
      </c>
      <c r="H126" s="9">
        <f>H65*(1-Assumptions!$G36)</f>
        <v>225576.4001</v>
      </c>
      <c r="I126" s="9">
        <f>I65*(1-Assumptions!$G36)</f>
        <v>231238.3678</v>
      </c>
      <c r="J126" s="9">
        <f>J65*(1-Assumptions!$G36)</f>
        <v>237042.4508</v>
      </c>
      <c r="K126" s="9">
        <f>K65*(1-Assumptions!$G36)</f>
        <v>242992.2163</v>
      </c>
      <c r="L126" s="9">
        <f>L65*(1-Assumptions!$G36)</f>
        <v>249091.321</v>
      </c>
      <c r="M126" s="9">
        <f>M65*(1-Assumptions!$G36)</f>
        <v>255343.5131</v>
      </c>
    </row>
    <row r="127">
      <c r="A127" s="12" t="s">
        <v>76</v>
      </c>
      <c r="B127" s="9">
        <f t="shared" ref="B127:M127" si="7">SUM(B119:B126)</f>
        <v>488376</v>
      </c>
      <c r="C127" s="9">
        <f t="shared" si="7"/>
        <v>500634.2376</v>
      </c>
      <c r="D127" s="9">
        <f t="shared" si="7"/>
        <v>513200.157</v>
      </c>
      <c r="E127" s="9">
        <f t="shared" si="7"/>
        <v>526081.4809</v>
      </c>
      <c r="F127" s="9">
        <f t="shared" si="7"/>
        <v>539286.1261</v>
      </c>
      <c r="G127" s="9">
        <f t="shared" si="7"/>
        <v>552822.2078</v>
      </c>
      <c r="H127" s="9">
        <f t="shared" si="7"/>
        <v>566698.0453</v>
      </c>
      <c r="I127" s="9">
        <f t="shared" si="7"/>
        <v>580922.1662</v>
      </c>
      <c r="J127" s="9">
        <f t="shared" si="7"/>
        <v>595503.3126</v>
      </c>
      <c r="K127" s="9">
        <f t="shared" si="7"/>
        <v>610450.4457</v>
      </c>
      <c r="L127" s="9">
        <f t="shared" si="7"/>
        <v>625772.7519</v>
      </c>
      <c r="M127" s="9">
        <f t="shared" si="7"/>
        <v>641479.648</v>
      </c>
    </row>
    <row r="128">
      <c r="B128" s="9"/>
      <c r="C128" s="9"/>
      <c r="D128" s="9"/>
      <c r="E128" s="9"/>
      <c r="F128" s="9"/>
      <c r="G128" s="9"/>
      <c r="H128" s="9"/>
      <c r="I128" s="9"/>
      <c r="J128" s="9"/>
      <c r="K128" s="9"/>
      <c r="L128" s="9"/>
      <c r="M128" s="9"/>
    </row>
    <row r="129">
      <c r="A129" s="12" t="s">
        <v>77</v>
      </c>
      <c r="B129" s="9">
        <f t="shared" ref="B129:M129" si="8">B127+B117+B107+B97+B87+B77</f>
        <v>8202332</v>
      </c>
      <c r="C129" s="9">
        <f t="shared" si="8"/>
        <v>8469583.687</v>
      </c>
      <c r="D129" s="9">
        <f t="shared" si="8"/>
        <v>8745931.346</v>
      </c>
      <c r="E129" s="9">
        <f t="shared" si="8"/>
        <v>9031700.876</v>
      </c>
      <c r="F129" s="9">
        <f t="shared" si="8"/>
        <v>9327230.569</v>
      </c>
      <c r="G129" s="9">
        <f t="shared" si="8"/>
        <v>9632871.61</v>
      </c>
      <c r="H129" s="9">
        <f t="shared" si="8"/>
        <v>9948988.606</v>
      </c>
      <c r="I129" s="9">
        <f t="shared" si="8"/>
        <v>10275960.13</v>
      </c>
      <c r="J129" s="9">
        <f t="shared" si="8"/>
        <v>10614179.3</v>
      </c>
      <c r="K129" s="9">
        <f t="shared" si="8"/>
        <v>10964054.35</v>
      </c>
      <c r="L129" s="9">
        <f t="shared" si="8"/>
        <v>11326009.3</v>
      </c>
      <c r="M129" s="9">
        <f t="shared" si="8"/>
        <v>11700484.57</v>
      </c>
    </row>
    <row r="130">
      <c r="B130" s="9"/>
      <c r="C130" s="9"/>
      <c r="D130" s="9"/>
      <c r="E130" s="9"/>
      <c r="F130" s="9"/>
      <c r="G130" s="9"/>
      <c r="H130" s="9"/>
      <c r="I130" s="9"/>
      <c r="J130" s="9"/>
      <c r="K130" s="9"/>
      <c r="L130" s="9"/>
      <c r="M130" s="9"/>
    </row>
    <row r="131">
      <c r="A131" s="12" t="s">
        <v>49</v>
      </c>
      <c r="B131" s="9"/>
      <c r="C131" s="9"/>
      <c r="D131" s="9"/>
      <c r="E131" s="9"/>
      <c r="F131" s="9"/>
      <c r="G131" s="9"/>
      <c r="H131" s="9"/>
      <c r="I131" s="9"/>
      <c r="J131" s="9"/>
      <c r="K131" s="9"/>
      <c r="L131" s="9"/>
      <c r="M131" s="9"/>
    </row>
    <row r="132">
      <c r="A132" s="8" t="s">
        <v>78</v>
      </c>
      <c r="B132" s="9">
        <f>Assumptions!$B39</f>
        <v>150000</v>
      </c>
      <c r="C132" s="9">
        <f>Assumptions!$B39</f>
        <v>150000</v>
      </c>
      <c r="D132" s="9">
        <f>Assumptions!$B39</f>
        <v>150000</v>
      </c>
      <c r="E132" s="9">
        <f>Assumptions!$B39</f>
        <v>150000</v>
      </c>
      <c r="F132" s="9">
        <f>Assumptions!$B39</f>
        <v>150000</v>
      </c>
      <c r="G132" s="9">
        <f>Assumptions!$B39</f>
        <v>150000</v>
      </c>
      <c r="H132" s="9">
        <f>Assumptions!$B39</f>
        <v>150000</v>
      </c>
      <c r="I132" s="9">
        <f>Assumptions!$B39</f>
        <v>150000</v>
      </c>
      <c r="J132" s="9">
        <f>Assumptions!$B39</f>
        <v>150000</v>
      </c>
      <c r="K132" s="9">
        <f>Assumptions!$B39</f>
        <v>150000</v>
      </c>
      <c r="L132" s="9">
        <f>Assumptions!$B39</f>
        <v>150000</v>
      </c>
      <c r="M132" s="9">
        <f>Assumptions!$B39</f>
        <v>150000</v>
      </c>
    </row>
    <row r="133">
      <c r="A133" s="8" t="s">
        <v>51</v>
      </c>
      <c r="B133" s="9">
        <f>Assumptions!$B40</f>
        <v>50000</v>
      </c>
      <c r="C133" s="9">
        <f>Assumptions!$B40</f>
        <v>50000</v>
      </c>
      <c r="D133" s="9">
        <f>Assumptions!$B40</f>
        <v>50000</v>
      </c>
      <c r="E133" s="9">
        <f>Assumptions!$B40</f>
        <v>50000</v>
      </c>
      <c r="F133" s="9">
        <f>Assumptions!$B40</f>
        <v>50000</v>
      </c>
      <c r="G133" s="9">
        <f>Assumptions!$B40</f>
        <v>50000</v>
      </c>
      <c r="H133" s="9">
        <f>Assumptions!$B40</f>
        <v>50000</v>
      </c>
      <c r="I133" s="9">
        <f>Assumptions!$B40</f>
        <v>50000</v>
      </c>
      <c r="J133" s="9">
        <f>Assumptions!$B40</f>
        <v>50000</v>
      </c>
      <c r="K133" s="9">
        <f>Assumptions!$B40</f>
        <v>50000</v>
      </c>
      <c r="L133" s="9">
        <f>Assumptions!$B40</f>
        <v>50000</v>
      </c>
      <c r="M133" s="9">
        <f>Assumptions!$B40</f>
        <v>50000</v>
      </c>
    </row>
    <row r="134">
      <c r="A134" s="8" t="s">
        <v>52</v>
      </c>
      <c r="B134" s="9">
        <f>Assumptions!$B41</f>
        <v>90000</v>
      </c>
      <c r="C134" s="9">
        <f>Assumptions!$B41</f>
        <v>90000</v>
      </c>
      <c r="D134" s="9">
        <f>Assumptions!$B41</f>
        <v>90000</v>
      </c>
      <c r="E134" s="9">
        <f>Assumptions!$B41</f>
        <v>90000</v>
      </c>
      <c r="F134" s="9">
        <f>Assumptions!$B41</f>
        <v>90000</v>
      </c>
      <c r="G134" s="9">
        <f>Assumptions!$B41</f>
        <v>90000</v>
      </c>
      <c r="H134" s="9">
        <f>Assumptions!$B41</f>
        <v>90000</v>
      </c>
      <c r="I134" s="9">
        <f>Assumptions!$B41</f>
        <v>90000</v>
      </c>
      <c r="J134" s="9">
        <f>Assumptions!$B41</f>
        <v>90000</v>
      </c>
      <c r="K134" s="9">
        <f>Assumptions!$B41</f>
        <v>90000</v>
      </c>
      <c r="L134" s="9">
        <f>Assumptions!$B41</f>
        <v>90000</v>
      </c>
      <c r="M134" s="9">
        <f>Assumptions!$B41</f>
        <v>90000</v>
      </c>
    </row>
    <row r="135">
      <c r="B135" s="9"/>
      <c r="C135" s="9"/>
      <c r="D135" s="9"/>
      <c r="E135" s="9"/>
      <c r="F135" s="9"/>
      <c r="G135" s="9"/>
      <c r="H135" s="9"/>
      <c r="I135" s="9"/>
      <c r="J135" s="9"/>
      <c r="K135" s="9"/>
      <c r="L135" s="9"/>
      <c r="M135" s="9"/>
    </row>
    <row r="136">
      <c r="A136" s="12" t="s">
        <v>79</v>
      </c>
      <c r="B136" s="9">
        <f t="shared" ref="B136:M136" si="9">B129+B132+B133+B134</f>
        <v>8492332</v>
      </c>
      <c r="C136" s="9">
        <f t="shared" si="9"/>
        <v>8759583.687</v>
      </c>
      <c r="D136" s="9">
        <f t="shared" si="9"/>
        <v>9035931.346</v>
      </c>
      <c r="E136" s="9">
        <f t="shared" si="9"/>
        <v>9321700.876</v>
      </c>
      <c r="F136" s="9">
        <f t="shared" si="9"/>
        <v>9617230.569</v>
      </c>
      <c r="G136" s="9">
        <f t="shared" si="9"/>
        <v>9922871.61</v>
      </c>
      <c r="H136" s="9">
        <f t="shared" si="9"/>
        <v>10238988.61</v>
      </c>
      <c r="I136" s="9">
        <f t="shared" si="9"/>
        <v>10565960.13</v>
      </c>
      <c r="J136" s="9">
        <f t="shared" si="9"/>
        <v>10904179.3</v>
      </c>
      <c r="K136" s="9">
        <f t="shared" si="9"/>
        <v>11254054.35</v>
      </c>
      <c r="L136" s="9">
        <f t="shared" si="9"/>
        <v>11616009.3</v>
      </c>
      <c r="M136" s="9">
        <f t="shared" si="9"/>
        <v>11990484.57</v>
      </c>
    </row>
    <row r="137">
      <c r="B137" s="9"/>
      <c r="C137" s="9"/>
      <c r="D137" s="9"/>
      <c r="E137" s="9"/>
      <c r="F137" s="9"/>
      <c r="G137" s="9"/>
      <c r="H137" s="9"/>
      <c r="I137" s="9"/>
      <c r="J137" s="9"/>
      <c r="K137" s="9"/>
      <c r="L137" s="9"/>
      <c r="M137" s="9"/>
    </row>
    <row r="138">
      <c r="A138" s="12" t="s">
        <v>80</v>
      </c>
      <c r="B138" s="9">
        <f t="shared" ref="B138:M138" si="10">B9-B136</f>
        <v>807668</v>
      </c>
      <c r="C138" s="9">
        <f t="shared" si="10"/>
        <v>843274.313</v>
      </c>
      <c r="D138" s="9">
        <f t="shared" si="10"/>
        <v>880087.9031</v>
      </c>
      <c r="E138" s="9">
        <f t="shared" si="10"/>
        <v>918151.9347</v>
      </c>
      <c r="F138" s="9">
        <f t="shared" si="10"/>
        <v>957511.2143</v>
      </c>
      <c r="G138" s="9">
        <f t="shared" si="10"/>
        <v>998212.2571</v>
      </c>
      <c r="H138" s="9">
        <f t="shared" si="10"/>
        <v>1040303.357</v>
      </c>
      <c r="I138" s="9">
        <f t="shared" si="10"/>
        <v>1083834.659</v>
      </c>
      <c r="J138" s="9">
        <f t="shared" si="10"/>
        <v>1128858.236</v>
      </c>
      <c r="K138" s="9">
        <f t="shared" si="10"/>
        <v>1175428.167</v>
      </c>
      <c r="L138" s="9">
        <f t="shared" si="10"/>
        <v>1223600.623</v>
      </c>
      <c r="M138" s="9">
        <f t="shared" si="10"/>
        <v>1273433.948</v>
      </c>
    </row>
    <row r="139">
      <c r="B139" s="9"/>
      <c r="C139" s="9"/>
      <c r="D139" s="9"/>
      <c r="E139" s="9"/>
      <c r="F139" s="9"/>
      <c r="G139" s="9"/>
      <c r="H139" s="9"/>
      <c r="I139" s="9"/>
      <c r="J139" s="9"/>
      <c r="K139" s="9"/>
      <c r="L139" s="9"/>
      <c r="M139" s="9"/>
    </row>
    <row r="140">
      <c r="B140" s="9"/>
      <c r="C140" s="9"/>
      <c r="D140" s="9"/>
      <c r="E140" s="9"/>
      <c r="F140" s="9"/>
      <c r="G140" s="9"/>
      <c r="H140" s="9"/>
      <c r="I140" s="9"/>
      <c r="J140" s="9"/>
      <c r="K140" s="9"/>
      <c r="L140" s="9"/>
      <c r="M140" s="9"/>
    </row>
    <row r="141">
      <c r="B141" s="9"/>
      <c r="C141" s="9"/>
      <c r="D141" s="9"/>
      <c r="E141" s="9"/>
      <c r="F141" s="9"/>
      <c r="G141" s="9"/>
      <c r="H141" s="9"/>
      <c r="I141" s="9"/>
      <c r="J141" s="9"/>
      <c r="K141" s="9"/>
      <c r="L141" s="9"/>
      <c r="M141" s="9"/>
    </row>
    <row r="142">
      <c r="B142" s="9"/>
      <c r="C142" s="9"/>
      <c r="D142" s="9"/>
      <c r="E142" s="9"/>
      <c r="F142" s="9"/>
      <c r="G142" s="9"/>
      <c r="H142" s="9"/>
      <c r="I142" s="9"/>
      <c r="J142" s="9"/>
      <c r="K142" s="9"/>
      <c r="L142" s="9"/>
      <c r="M142" s="9"/>
    </row>
    <row r="143">
      <c r="B143" s="9"/>
      <c r="C143" s="9"/>
      <c r="D143" s="9"/>
      <c r="E143" s="9"/>
      <c r="F143" s="9"/>
      <c r="G143" s="9"/>
      <c r="H143" s="9"/>
      <c r="I143" s="9"/>
      <c r="J143" s="9"/>
      <c r="K143" s="9"/>
      <c r="L143" s="9"/>
      <c r="M143" s="9"/>
    </row>
    <row r="144">
      <c r="B144" s="9"/>
      <c r="C144" s="9"/>
      <c r="D144" s="9"/>
      <c r="E144" s="9"/>
      <c r="F144" s="9"/>
      <c r="G144" s="9"/>
      <c r="H144" s="9"/>
      <c r="I144" s="9"/>
      <c r="J144" s="9"/>
      <c r="K144" s="9"/>
      <c r="L144" s="9"/>
      <c r="M144" s="9"/>
    </row>
    <row r="145">
      <c r="B145" s="9"/>
      <c r="C145" s="9"/>
      <c r="D145" s="9"/>
      <c r="E145" s="9"/>
      <c r="F145" s="9"/>
      <c r="G145" s="9"/>
      <c r="H145" s="9"/>
      <c r="I145" s="9"/>
      <c r="J145" s="9"/>
      <c r="K145" s="9"/>
      <c r="L145" s="9"/>
      <c r="M145" s="9"/>
    </row>
    <row r="146">
      <c r="B146" s="9"/>
      <c r="C146" s="9"/>
      <c r="D146" s="9"/>
      <c r="E146" s="9"/>
      <c r="F146" s="9"/>
      <c r="G146" s="9"/>
      <c r="H146" s="9"/>
      <c r="I146" s="9"/>
      <c r="J146" s="9"/>
      <c r="K146" s="9"/>
      <c r="L146" s="9"/>
      <c r="M146" s="9"/>
    </row>
    <row r="147">
      <c r="B147" s="9"/>
      <c r="C147" s="9"/>
      <c r="D147" s="9"/>
      <c r="E147" s="9"/>
      <c r="F147" s="9"/>
      <c r="G147" s="9"/>
      <c r="H147" s="9"/>
      <c r="I147" s="9"/>
      <c r="J147" s="9"/>
      <c r="K147" s="9"/>
      <c r="L147" s="9"/>
      <c r="M147" s="9"/>
    </row>
    <row r="148">
      <c r="B148" s="9"/>
      <c r="C148" s="9"/>
      <c r="D148" s="9"/>
      <c r="E148" s="9"/>
      <c r="F148" s="9"/>
      <c r="G148" s="9"/>
      <c r="H148" s="9"/>
      <c r="I148" s="9"/>
      <c r="J148" s="9"/>
      <c r="K148" s="9"/>
      <c r="L148" s="9"/>
      <c r="M148" s="9"/>
    </row>
    <row r="149">
      <c r="B149" s="9"/>
      <c r="C149" s="9"/>
      <c r="D149" s="9"/>
      <c r="E149" s="9"/>
      <c r="F149" s="9"/>
      <c r="G149" s="9"/>
      <c r="H149" s="9"/>
      <c r="I149" s="9"/>
      <c r="J149" s="9"/>
      <c r="K149" s="9"/>
      <c r="L149" s="9"/>
      <c r="M149" s="9"/>
    </row>
    <row r="150">
      <c r="B150" s="9"/>
      <c r="C150" s="9"/>
      <c r="D150" s="9"/>
      <c r="E150" s="9"/>
      <c r="F150" s="9"/>
      <c r="G150" s="9"/>
      <c r="H150" s="9"/>
      <c r="I150" s="9"/>
      <c r="J150" s="9"/>
      <c r="K150" s="9"/>
      <c r="L150" s="9"/>
      <c r="M150" s="9"/>
    </row>
    <row r="151">
      <c r="B151" s="9"/>
      <c r="C151" s="9"/>
      <c r="D151" s="9"/>
      <c r="E151" s="9"/>
      <c r="F151" s="9"/>
      <c r="G151" s="9"/>
      <c r="H151" s="9"/>
      <c r="I151" s="9"/>
      <c r="J151" s="9"/>
      <c r="K151" s="9"/>
      <c r="L151" s="9"/>
      <c r="M151" s="9"/>
    </row>
    <row r="152">
      <c r="B152" s="9"/>
      <c r="C152" s="9"/>
      <c r="D152" s="9"/>
      <c r="E152" s="9"/>
      <c r="F152" s="9"/>
      <c r="G152" s="9"/>
      <c r="H152" s="9"/>
      <c r="I152" s="9"/>
      <c r="J152" s="9"/>
      <c r="K152" s="9"/>
      <c r="L152" s="9"/>
      <c r="M152" s="9"/>
    </row>
    <row r="153">
      <c r="B153" s="9"/>
      <c r="C153" s="9"/>
      <c r="D153" s="9"/>
      <c r="E153" s="9"/>
      <c r="F153" s="9"/>
      <c r="G153" s="9"/>
      <c r="H153" s="9"/>
      <c r="I153" s="9"/>
      <c r="J153" s="9"/>
      <c r="K153" s="9"/>
      <c r="L153" s="9"/>
      <c r="M153" s="9"/>
    </row>
    <row r="154">
      <c r="B154" s="9"/>
      <c r="C154" s="9"/>
      <c r="D154" s="9"/>
      <c r="E154" s="9"/>
      <c r="F154" s="9"/>
      <c r="G154" s="9"/>
      <c r="H154" s="9"/>
      <c r="I154" s="9"/>
      <c r="J154" s="9"/>
      <c r="K154" s="9"/>
      <c r="L154" s="9"/>
      <c r="M154" s="9"/>
    </row>
    <row r="155">
      <c r="B155" s="9"/>
      <c r="C155" s="9"/>
      <c r="D155" s="9"/>
      <c r="E155" s="9"/>
      <c r="F155" s="9"/>
      <c r="G155" s="9"/>
      <c r="H155" s="9"/>
      <c r="I155" s="9"/>
      <c r="J155" s="9"/>
      <c r="K155" s="9"/>
      <c r="L155" s="9"/>
      <c r="M155" s="9"/>
    </row>
    <row r="156">
      <c r="B156" s="9"/>
      <c r="C156" s="9"/>
      <c r="D156" s="9"/>
      <c r="E156" s="9"/>
      <c r="F156" s="9"/>
      <c r="G156" s="9"/>
      <c r="H156" s="9"/>
      <c r="I156" s="9"/>
      <c r="J156" s="9"/>
      <c r="K156" s="9"/>
      <c r="L156" s="9"/>
      <c r="M156" s="9"/>
    </row>
    <row r="157">
      <c r="B157" s="9"/>
      <c r="C157" s="9"/>
      <c r="D157" s="9"/>
      <c r="E157" s="9"/>
      <c r="F157" s="9"/>
      <c r="G157" s="9"/>
      <c r="H157" s="9"/>
      <c r="I157" s="9"/>
      <c r="J157" s="9"/>
      <c r="K157" s="9"/>
      <c r="L157" s="9"/>
      <c r="M157" s="9"/>
    </row>
    <row r="158">
      <c r="B158" s="9"/>
      <c r="C158" s="9"/>
      <c r="D158" s="9"/>
      <c r="E158" s="9"/>
      <c r="F158" s="9"/>
      <c r="G158" s="9"/>
      <c r="H158" s="9"/>
      <c r="I158" s="9"/>
      <c r="J158" s="9"/>
      <c r="K158" s="9"/>
      <c r="L158" s="9"/>
      <c r="M158" s="9"/>
    </row>
    <row r="159">
      <c r="B159" s="9"/>
      <c r="C159" s="9"/>
      <c r="D159" s="9"/>
      <c r="E159" s="9"/>
      <c r="F159" s="9"/>
      <c r="G159" s="9"/>
      <c r="H159" s="9"/>
      <c r="I159" s="9"/>
      <c r="J159" s="9"/>
      <c r="K159" s="9"/>
      <c r="L159" s="9"/>
      <c r="M159" s="9"/>
    </row>
    <row r="160">
      <c r="B160" s="9"/>
      <c r="C160" s="9"/>
      <c r="D160" s="9"/>
      <c r="E160" s="9"/>
      <c r="F160" s="9"/>
      <c r="G160" s="9"/>
      <c r="H160" s="9"/>
      <c r="I160" s="9"/>
      <c r="J160" s="9"/>
      <c r="K160" s="9"/>
      <c r="L160" s="9"/>
      <c r="M160" s="9"/>
    </row>
    <row r="161">
      <c r="B161" s="9"/>
      <c r="C161" s="9"/>
      <c r="D161" s="9"/>
      <c r="E161" s="9"/>
      <c r="F161" s="9"/>
      <c r="G161" s="9"/>
      <c r="H161" s="9"/>
      <c r="I161" s="9"/>
      <c r="J161" s="9"/>
      <c r="K161" s="9"/>
      <c r="L161" s="9"/>
      <c r="M161" s="9"/>
    </row>
    <row r="162">
      <c r="B162" s="9"/>
      <c r="C162" s="9"/>
      <c r="D162" s="9"/>
      <c r="E162" s="9"/>
      <c r="F162" s="9"/>
      <c r="G162" s="9"/>
      <c r="H162" s="9"/>
      <c r="I162" s="9"/>
      <c r="J162" s="9"/>
      <c r="K162" s="9"/>
      <c r="L162" s="9"/>
      <c r="M162" s="9"/>
    </row>
    <row r="163">
      <c r="B163" s="9"/>
      <c r="C163" s="9"/>
      <c r="D163" s="9"/>
      <c r="E163" s="9"/>
      <c r="F163" s="9"/>
      <c r="G163" s="9"/>
      <c r="H163" s="9"/>
      <c r="I163" s="9"/>
      <c r="J163" s="9"/>
      <c r="K163" s="9"/>
      <c r="L163" s="9"/>
      <c r="M163" s="9"/>
    </row>
    <row r="164">
      <c r="B164" s="9"/>
      <c r="C164" s="9"/>
      <c r="D164" s="9"/>
      <c r="E164" s="9"/>
      <c r="F164" s="9"/>
      <c r="G164" s="9"/>
      <c r="H164" s="9"/>
      <c r="I164" s="9"/>
      <c r="J164" s="9"/>
      <c r="K164" s="9"/>
      <c r="L164" s="9"/>
      <c r="M164" s="9"/>
    </row>
    <row r="165">
      <c r="B165" s="9"/>
      <c r="C165" s="9"/>
      <c r="D165" s="9"/>
      <c r="E165" s="9"/>
      <c r="F165" s="9"/>
      <c r="G165" s="9"/>
      <c r="H165" s="9"/>
      <c r="I165" s="9"/>
      <c r="J165" s="9"/>
      <c r="K165" s="9"/>
      <c r="L165" s="9"/>
      <c r="M165" s="9"/>
    </row>
    <row r="166">
      <c r="B166" s="9"/>
      <c r="C166" s="9"/>
      <c r="D166" s="9"/>
      <c r="E166" s="9"/>
      <c r="F166" s="9"/>
      <c r="G166" s="9"/>
      <c r="H166" s="9"/>
      <c r="I166" s="9"/>
      <c r="J166" s="9"/>
      <c r="K166" s="9"/>
      <c r="L166" s="9"/>
      <c r="M166" s="9"/>
    </row>
    <row r="167">
      <c r="B167" s="9"/>
      <c r="C167" s="9"/>
      <c r="D167" s="9"/>
      <c r="E167" s="9"/>
      <c r="F167" s="9"/>
      <c r="G167" s="9"/>
      <c r="H167" s="9"/>
      <c r="I167" s="9"/>
      <c r="J167" s="9"/>
      <c r="K167" s="9"/>
      <c r="L167" s="9"/>
      <c r="M167" s="9"/>
    </row>
    <row r="168">
      <c r="B168" s="9"/>
      <c r="C168" s="9"/>
      <c r="D168" s="9"/>
      <c r="E168" s="9"/>
      <c r="F168" s="9"/>
      <c r="G168" s="9"/>
      <c r="H168" s="9"/>
      <c r="I168" s="9"/>
      <c r="J168" s="9"/>
      <c r="K168" s="9"/>
      <c r="L168" s="9"/>
      <c r="M168" s="9"/>
    </row>
    <row r="169">
      <c r="B169" s="9"/>
      <c r="C169" s="9"/>
      <c r="D169" s="9"/>
      <c r="E169" s="9"/>
      <c r="F169" s="9"/>
      <c r="G169" s="9"/>
      <c r="H169" s="9"/>
      <c r="I169" s="9"/>
      <c r="J169" s="9"/>
      <c r="K169" s="9"/>
      <c r="L169" s="9"/>
      <c r="M169" s="9"/>
    </row>
    <row r="170">
      <c r="B170" s="9"/>
      <c r="C170" s="9"/>
      <c r="D170" s="9"/>
      <c r="E170" s="9"/>
      <c r="F170" s="9"/>
      <c r="G170" s="9"/>
      <c r="H170" s="9"/>
      <c r="I170" s="9"/>
      <c r="J170" s="9"/>
      <c r="K170" s="9"/>
      <c r="L170" s="9"/>
      <c r="M170" s="9"/>
    </row>
    <row r="171">
      <c r="B171" s="9"/>
      <c r="C171" s="9"/>
      <c r="D171" s="9"/>
      <c r="E171" s="9"/>
      <c r="F171" s="9"/>
      <c r="G171" s="9"/>
      <c r="H171" s="9"/>
      <c r="I171" s="9"/>
      <c r="J171" s="9"/>
      <c r="K171" s="9"/>
      <c r="L171" s="9"/>
      <c r="M171" s="9"/>
    </row>
    <row r="172">
      <c r="B172" s="9"/>
      <c r="C172" s="9"/>
      <c r="D172" s="9"/>
      <c r="E172" s="9"/>
      <c r="F172" s="9"/>
      <c r="G172" s="9"/>
      <c r="H172" s="9"/>
      <c r="I172" s="9"/>
      <c r="J172" s="9"/>
      <c r="K172" s="9"/>
      <c r="L172" s="9"/>
      <c r="M172" s="9"/>
    </row>
    <row r="173">
      <c r="B173" s="9"/>
      <c r="C173" s="9"/>
      <c r="D173" s="9"/>
      <c r="E173" s="9"/>
      <c r="F173" s="9"/>
      <c r="G173" s="9"/>
      <c r="H173" s="9"/>
      <c r="I173" s="9"/>
      <c r="J173" s="9"/>
      <c r="K173" s="9"/>
      <c r="L173" s="9"/>
      <c r="M173" s="9"/>
    </row>
    <row r="174">
      <c r="B174" s="9"/>
      <c r="C174" s="9"/>
      <c r="D174" s="9"/>
      <c r="E174" s="9"/>
      <c r="F174" s="9"/>
      <c r="G174" s="9"/>
      <c r="H174" s="9"/>
      <c r="I174" s="9"/>
      <c r="J174" s="9"/>
      <c r="K174" s="9"/>
      <c r="L174" s="9"/>
      <c r="M174" s="9"/>
    </row>
    <row r="175">
      <c r="B175" s="9"/>
      <c r="C175" s="9"/>
      <c r="D175" s="9"/>
      <c r="E175" s="9"/>
      <c r="F175" s="9"/>
      <c r="G175" s="9"/>
      <c r="H175" s="9"/>
      <c r="I175" s="9"/>
      <c r="J175" s="9"/>
      <c r="K175" s="9"/>
      <c r="L175" s="9"/>
      <c r="M175" s="9"/>
    </row>
    <row r="176">
      <c r="B176" s="9"/>
      <c r="C176" s="9"/>
      <c r="D176" s="9"/>
      <c r="E176" s="9"/>
      <c r="F176" s="9"/>
      <c r="G176" s="9"/>
      <c r="H176" s="9"/>
      <c r="I176" s="9"/>
      <c r="J176" s="9"/>
      <c r="K176" s="9"/>
      <c r="L176" s="9"/>
      <c r="M176" s="9"/>
    </row>
    <row r="177">
      <c r="B177" s="9"/>
      <c r="C177" s="9"/>
      <c r="D177" s="9"/>
      <c r="E177" s="9"/>
      <c r="F177" s="9"/>
      <c r="G177" s="9"/>
      <c r="H177" s="9"/>
      <c r="I177" s="9"/>
      <c r="J177" s="9"/>
      <c r="K177" s="9"/>
      <c r="L177" s="9"/>
      <c r="M177" s="9"/>
    </row>
    <row r="178">
      <c r="B178" s="9"/>
      <c r="C178" s="9"/>
      <c r="D178" s="9"/>
      <c r="E178" s="9"/>
      <c r="F178" s="9"/>
      <c r="G178" s="9"/>
      <c r="H178" s="9"/>
      <c r="I178" s="9"/>
      <c r="J178" s="9"/>
      <c r="K178" s="9"/>
      <c r="L178" s="9"/>
      <c r="M178" s="9"/>
    </row>
    <row r="179">
      <c r="B179" s="9"/>
      <c r="C179" s="9"/>
      <c r="D179" s="9"/>
      <c r="E179" s="9"/>
      <c r="F179" s="9"/>
      <c r="G179" s="9"/>
      <c r="H179" s="9"/>
      <c r="I179" s="9"/>
      <c r="J179" s="9"/>
      <c r="K179" s="9"/>
      <c r="L179" s="9"/>
      <c r="M179" s="9"/>
    </row>
    <row r="180">
      <c r="B180" s="9"/>
      <c r="C180" s="9"/>
      <c r="D180" s="9"/>
      <c r="E180" s="9"/>
      <c r="F180" s="9"/>
      <c r="G180" s="9"/>
      <c r="H180" s="9"/>
      <c r="I180" s="9"/>
      <c r="J180" s="9"/>
      <c r="K180" s="9"/>
      <c r="L180" s="9"/>
      <c r="M180" s="9"/>
    </row>
    <row r="181">
      <c r="B181" s="9"/>
      <c r="C181" s="9"/>
      <c r="D181" s="9"/>
      <c r="E181" s="9"/>
      <c r="F181" s="9"/>
      <c r="G181" s="9"/>
      <c r="H181" s="9"/>
      <c r="I181" s="9"/>
      <c r="J181" s="9"/>
      <c r="K181" s="9"/>
      <c r="L181" s="9"/>
      <c r="M181" s="9"/>
    </row>
    <row r="182">
      <c r="B182" s="9"/>
      <c r="C182" s="9"/>
      <c r="D182" s="9"/>
      <c r="E182" s="9"/>
      <c r="F182" s="9"/>
      <c r="G182" s="9"/>
      <c r="H182" s="9"/>
      <c r="I182" s="9"/>
      <c r="J182" s="9"/>
      <c r="K182" s="9"/>
      <c r="L182" s="9"/>
      <c r="M182" s="9"/>
    </row>
    <row r="183">
      <c r="B183" s="9"/>
      <c r="C183" s="9"/>
      <c r="D183" s="9"/>
      <c r="E183" s="9"/>
      <c r="F183" s="9"/>
      <c r="G183" s="9"/>
      <c r="H183" s="9"/>
      <c r="I183" s="9"/>
      <c r="J183" s="9"/>
      <c r="K183" s="9"/>
      <c r="L183" s="9"/>
      <c r="M183" s="9"/>
    </row>
    <row r="184">
      <c r="B184" s="9"/>
      <c r="C184" s="9"/>
      <c r="D184" s="9"/>
      <c r="E184" s="9"/>
      <c r="F184" s="9"/>
      <c r="G184" s="9"/>
      <c r="H184" s="9"/>
      <c r="I184" s="9"/>
      <c r="J184" s="9"/>
      <c r="K184" s="9"/>
      <c r="L184" s="9"/>
      <c r="M184" s="9"/>
    </row>
    <row r="185">
      <c r="B185" s="9"/>
      <c r="C185" s="9"/>
      <c r="D185" s="9"/>
      <c r="E185" s="9"/>
      <c r="F185" s="9"/>
      <c r="G185" s="9"/>
      <c r="H185" s="9"/>
      <c r="I185" s="9"/>
      <c r="J185" s="9"/>
      <c r="K185" s="9"/>
      <c r="L185" s="9"/>
      <c r="M185" s="9"/>
    </row>
    <row r="186">
      <c r="B186" s="9"/>
      <c r="C186" s="9"/>
      <c r="D186" s="9"/>
      <c r="E186" s="9"/>
      <c r="F186" s="9"/>
      <c r="G186" s="9"/>
      <c r="H186" s="9"/>
      <c r="I186" s="9"/>
      <c r="J186" s="9"/>
      <c r="K186" s="9"/>
      <c r="L186" s="9"/>
      <c r="M186" s="9"/>
    </row>
    <row r="187">
      <c r="B187" s="9"/>
      <c r="C187" s="9"/>
      <c r="D187" s="9"/>
      <c r="E187" s="9"/>
      <c r="F187" s="9"/>
      <c r="G187" s="9"/>
      <c r="H187" s="9"/>
      <c r="I187" s="9"/>
      <c r="J187" s="9"/>
      <c r="K187" s="9"/>
      <c r="L187" s="9"/>
      <c r="M187" s="9"/>
    </row>
    <row r="188">
      <c r="B188" s="9"/>
      <c r="C188" s="9"/>
      <c r="D188" s="9"/>
      <c r="E188" s="9"/>
      <c r="F188" s="9"/>
      <c r="G188" s="9"/>
      <c r="H188" s="9"/>
      <c r="I188" s="9"/>
      <c r="J188" s="9"/>
      <c r="K188" s="9"/>
      <c r="L188" s="9"/>
      <c r="M188" s="9"/>
    </row>
    <row r="189">
      <c r="B189" s="9"/>
      <c r="C189" s="9"/>
      <c r="D189" s="9"/>
      <c r="E189" s="9"/>
      <c r="F189" s="9"/>
      <c r="G189" s="9"/>
      <c r="H189" s="9"/>
      <c r="I189" s="9"/>
      <c r="J189" s="9"/>
      <c r="K189" s="9"/>
      <c r="L189" s="9"/>
      <c r="M189" s="9"/>
    </row>
    <row r="190">
      <c r="B190" s="9"/>
      <c r="C190" s="9"/>
      <c r="D190" s="9"/>
      <c r="E190" s="9"/>
      <c r="F190" s="9"/>
      <c r="G190" s="9"/>
      <c r="H190" s="9"/>
      <c r="I190" s="9"/>
      <c r="J190" s="9"/>
      <c r="K190" s="9"/>
      <c r="L190" s="9"/>
      <c r="M190" s="9"/>
    </row>
    <row r="191">
      <c r="B191" s="9"/>
      <c r="C191" s="9"/>
      <c r="D191" s="9"/>
      <c r="E191" s="9"/>
      <c r="F191" s="9"/>
      <c r="G191" s="9"/>
      <c r="H191" s="9"/>
      <c r="I191" s="9"/>
      <c r="J191" s="9"/>
      <c r="K191" s="9"/>
      <c r="L191" s="9"/>
      <c r="M191" s="9"/>
    </row>
    <row r="192">
      <c r="B192" s="9"/>
      <c r="C192" s="9"/>
      <c r="D192" s="9"/>
      <c r="E192" s="9"/>
      <c r="F192" s="9"/>
      <c r="G192" s="9"/>
      <c r="H192" s="9"/>
      <c r="I192" s="9"/>
      <c r="J192" s="9"/>
      <c r="K192" s="9"/>
      <c r="L192" s="9"/>
      <c r="M192" s="9"/>
    </row>
    <row r="193">
      <c r="B193" s="9"/>
      <c r="C193" s="9"/>
      <c r="D193" s="9"/>
      <c r="E193" s="9"/>
      <c r="F193" s="9"/>
      <c r="G193" s="9"/>
      <c r="H193" s="9"/>
      <c r="I193" s="9"/>
      <c r="J193" s="9"/>
      <c r="K193" s="9"/>
      <c r="L193" s="9"/>
      <c r="M193" s="9"/>
    </row>
    <row r="194">
      <c r="B194" s="9"/>
      <c r="C194" s="9"/>
      <c r="D194" s="9"/>
      <c r="E194" s="9"/>
      <c r="F194" s="9"/>
      <c r="G194" s="9"/>
      <c r="H194" s="9"/>
      <c r="I194" s="9"/>
      <c r="J194" s="9"/>
      <c r="K194" s="9"/>
      <c r="L194" s="9"/>
      <c r="M194" s="9"/>
    </row>
    <row r="195">
      <c r="B195" s="9"/>
      <c r="C195" s="9"/>
      <c r="D195" s="9"/>
      <c r="E195" s="9"/>
      <c r="F195" s="9"/>
      <c r="G195" s="9"/>
      <c r="H195" s="9"/>
      <c r="I195" s="9"/>
      <c r="J195" s="9"/>
      <c r="K195" s="9"/>
      <c r="L195" s="9"/>
      <c r="M195" s="9"/>
    </row>
    <row r="196">
      <c r="B196" s="9"/>
      <c r="C196" s="9"/>
      <c r="D196" s="9"/>
      <c r="E196" s="9"/>
      <c r="F196" s="9"/>
      <c r="G196" s="9"/>
      <c r="H196" s="9"/>
      <c r="I196" s="9"/>
      <c r="J196" s="9"/>
      <c r="K196" s="9"/>
      <c r="L196" s="9"/>
      <c r="M196" s="9"/>
    </row>
    <row r="197">
      <c r="B197" s="9"/>
      <c r="C197" s="9"/>
      <c r="D197" s="9"/>
      <c r="E197" s="9"/>
      <c r="F197" s="9"/>
      <c r="G197" s="9"/>
      <c r="H197" s="9"/>
      <c r="I197" s="9"/>
      <c r="J197" s="9"/>
      <c r="K197" s="9"/>
      <c r="L197" s="9"/>
      <c r="M197" s="9"/>
    </row>
    <row r="198">
      <c r="B198" s="9"/>
      <c r="C198" s="9"/>
      <c r="D198" s="9"/>
      <c r="E198" s="9"/>
      <c r="F198" s="9"/>
      <c r="G198" s="9"/>
      <c r="H198" s="9"/>
      <c r="I198" s="9"/>
      <c r="J198" s="9"/>
      <c r="K198" s="9"/>
      <c r="L198" s="9"/>
      <c r="M198" s="9"/>
    </row>
    <row r="199">
      <c r="B199" s="9"/>
      <c r="C199" s="9"/>
      <c r="D199" s="9"/>
      <c r="E199" s="9"/>
      <c r="F199" s="9"/>
      <c r="G199" s="9"/>
      <c r="H199" s="9"/>
      <c r="I199" s="9"/>
      <c r="J199" s="9"/>
      <c r="K199" s="9"/>
      <c r="L199" s="9"/>
      <c r="M199" s="9"/>
    </row>
    <row r="200">
      <c r="B200" s="9"/>
      <c r="C200" s="9"/>
      <c r="D200" s="9"/>
      <c r="E200" s="9"/>
      <c r="F200" s="9"/>
      <c r="G200" s="9"/>
      <c r="H200" s="9"/>
      <c r="I200" s="9"/>
      <c r="J200" s="9"/>
      <c r="K200" s="9"/>
      <c r="L200" s="9"/>
      <c r="M200" s="9"/>
    </row>
    <row r="201">
      <c r="B201" s="9"/>
      <c r="C201" s="9"/>
      <c r="D201" s="9"/>
      <c r="E201" s="9"/>
      <c r="F201" s="9"/>
      <c r="G201" s="9"/>
      <c r="H201" s="9"/>
      <c r="I201" s="9"/>
      <c r="J201" s="9"/>
      <c r="K201" s="9"/>
      <c r="L201" s="9"/>
      <c r="M201" s="9"/>
    </row>
    <row r="202">
      <c r="B202" s="9"/>
      <c r="C202" s="9"/>
      <c r="D202" s="9"/>
      <c r="E202" s="9"/>
      <c r="F202" s="9"/>
      <c r="G202" s="9"/>
      <c r="H202" s="9"/>
      <c r="I202" s="9"/>
      <c r="J202" s="9"/>
      <c r="K202" s="9"/>
      <c r="L202" s="9"/>
      <c r="M202" s="9"/>
    </row>
    <row r="203">
      <c r="B203" s="9"/>
      <c r="C203" s="9"/>
      <c r="D203" s="9"/>
      <c r="E203" s="9"/>
      <c r="F203" s="9"/>
      <c r="G203" s="9"/>
      <c r="H203" s="9"/>
      <c r="I203" s="9"/>
      <c r="J203" s="9"/>
      <c r="K203" s="9"/>
      <c r="L203" s="9"/>
      <c r="M203" s="9"/>
    </row>
    <row r="204">
      <c r="B204" s="9"/>
      <c r="C204" s="9"/>
      <c r="D204" s="9"/>
      <c r="E204" s="9"/>
      <c r="F204" s="9"/>
      <c r="G204" s="9"/>
      <c r="H204" s="9"/>
      <c r="I204" s="9"/>
      <c r="J204" s="9"/>
      <c r="K204" s="9"/>
      <c r="L204" s="9"/>
      <c r="M204" s="9"/>
    </row>
    <row r="205">
      <c r="B205" s="9"/>
      <c r="C205" s="9"/>
      <c r="D205" s="9"/>
      <c r="E205" s="9"/>
      <c r="F205" s="9"/>
      <c r="G205" s="9"/>
      <c r="H205" s="9"/>
      <c r="I205" s="9"/>
      <c r="J205" s="9"/>
      <c r="K205" s="9"/>
      <c r="L205" s="9"/>
      <c r="M205" s="9"/>
    </row>
    <row r="206">
      <c r="B206" s="9"/>
      <c r="C206" s="9"/>
      <c r="D206" s="9"/>
      <c r="E206" s="9"/>
      <c r="F206" s="9"/>
      <c r="G206" s="9"/>
      <c r="H206" s="9"/>
      <c r="I206" s="9"/>
      <c r="J206" s="9"/>
      <c r="K206" s="9"/>
      <c r="L206" s="9"/>
      <c r="M206" s="9"/>
    </row>
    <row r="207">
      <c r="B207" s="9"/>
      <c r="C207" s="9"/>
      <c r="D207" s="9"/>
      <c r="E207" s="9"/>
      <c r="F207" s="9"/>
      <c r="G207" s="9"/>
      <c r="H207" s="9"/>
      <c r="I207" s="9"/>
      <c r="J207" s="9"/>
      <c r="K207" s="9"/>
      <c r="L207" s="9"/>
      <c r="M207" s="9"/>
    </row>
    <row r="208">
      <c r="B208" s="9"/>
      <c r="C208" s="9"/>
      <c r="D208" s="9"/>
      <c r="E208" s="9"/>
      <c r="F208" s="9"/>
      <c r="G208" s="9"/>
      <c r="H208" s="9"/>
      <c r="I208" s="9"/>
      <c r="J208" s="9"/>
      <c r="K208" s="9"/>
      <c r="L208" s="9"/>
      <c r="M208" s="9"/>
    </row>
    <row r="209">
      <c r="B209" s="9"/>
      <c r="C209" s="9"/>
      <c r="D209" s="9"/>
      <c r="E209" s="9"/>
      <c r="F209" s="9"/>
      <c r="G209" s="9"/>
      <c r="H209" s="9"/>
      <c r="I209" s="9"/>
      <c r="J209" s="9"/>
      <c r="K209" s="9"/>
      <c r="L209" s="9"/>
      <c r="M209" s="9"/>
    </row>
    <row r="210">
      <c r="B210" s="9"/>
      <c r="C210" s="9"/>
      <c r="D210" s="9"/>
      <c r="E210" s="9"/>
      <c r="F210" s="9"/>
      <c r="G210" s="9"/>
      <c r="H210" s="9"/>
      <c r="I210" s="9"/>
      <c r="J210" s="9"/>
      <c r="K210" s="9"/>
      <c r="L210" s="9"/>
      <c r="M210" s="9"/>
    </row>
    <row r="211">
      <c r="B211" s="9"/>
      <c r="C211" s="9"/>
      <c r="D211" s="9"/>
      <c r="E211" s="9"/>
      <c r="F211" s="9"/>
      <c r="G211" s="9"/>
      <c r="H211" s="9"/>
      <c r="I211" s="9"/>
      <c r="J211" s="9"/>
      <c r="K211" s="9"/>
      <c r="L211" s="9"/>
      <c r="M211" s="9"/>
    </row>
    <row r="212">
      <c r="B212" s="9"/>
      <c r="C212" s="9"/>
      <c r="D212" s="9"/>
      <c r="E212" s="9"/>
      <c r="F212" s="9"/>
      <c r="G212" s="9"/>
      <c r="H212" s="9"/>
      <c r="I212" s="9"/>
      <c r="J212" s="9"/>
      <c r="K212" s="9"/>
      <c r="L212" s="9"/>
      <c r="M212" s="9"/>
    </row>
    <row r="213">
      <c r="B213" s="9"/>
      <c r="C213" s="9"/>
      <c r="D213" s="9"/>
      <c r="E213" s="9"/>
      <c r="F213" s="9"/>
      <c r="G213" s="9"/>
      <c r="H213" s="9"/>
      <c r="I213" s="9"/>
      <c r="J213" s="9"/>
      <c r="K213" s="9"/>
      <c r="L213" s="9"/>
      <c r="M213" s="9"/>
    </row>
    <row r="214">
      <c r="B214" s="9"/>
      <c r="C214" s="9"/>
      <c r="D214" s="9"/>
      <c r="E214" s="9"/>
      <c r="F214" s="9"/>
      <c r="G214" s="9"/>
      <c r="H214" s="9"/>
      <c r="I214" s="9"/>
      <c r="J214" s="9"/>
      <c r="K214" s="9"/>
      <c r="L214" s="9"/>
      <c r="M214" s="9"/>
    </row>
    <row r="215">
      <c r="B215" s="9"/>
      <c r="C215" s="9"/>
      <c r="D215" s="9"/>
      <c r="E215" s="9"/>
      <c r="F215" s="9"/>
      <c r="G215" s="9"/>
      <c r="H215" s="9"/>
      <c r="I215" s="9"/>
      <c r="J215" s="9"/>
      <c r="K215" s="9"/>
      <c r="L215" s="9"/>
      <c r="M215" s="9"/>
    </row>
    <row r="216">
      <c r="B216" s="9"/>
      <c r="C216" s="9"/>
      <c r="D216" s="9"/>
      <c r="E216" s="9"/>
      <c r="F216" s="9"/>
      <c r="G216" s="9"/>
      <c r="H216" s="9"/>
      <c r="I216" s="9"/>
      <c r="J216" s="9"/>
      <c r="K216" s="9"/>
      <c r="L216" s="9"/>
      <c r="M216" s="9"/>
    </row>
    <row r="217">
      <c r="B217" s="9"/>
      <c r="C217" s="9"/>
      <c r="D217" s="9"/>
      <c r="E217" s="9"/>
      <c r="F217" s="9"/>
      <c r="G217" s="9"/>
      <c r="H217" s="9"/>
      <c r="I217" s="9"/>
      <c r="J217" s="9"/>
      <c r="K217" s="9"/>
      <c r="L217" s="9"/>
      <c r="M217" s="9"/>
    </row>
    <row r="218">
      <c r="B218" s="9"/>
      <c r="C218" s="9"/>
      <c r="D218" s="9"/>
      <c r="E218" s="9"/>
      <c r="F218" s="9"/>
      <c r="G218" s="9"/>
      <c r="H218" s="9"/>
      <c r="I218" s="9"/>
      <c r="J218" s="9"/>
      <c r="K218" s="9"/>
      <c r="L218" s="9"/>
      <c r="M218" s="9"/>
    </row>
    <row r="219">
      <c r="B219" s="9"/>
      <c r="C219" s="9"/>
      <c r="D219" s="9"/>
      <c r="E219" s="9"/>
      <c r="F219" s="9"/>
      <c r="G219" s="9"/>
      <c r="H219" s="9"/>
      <c r="I219" s="9"/>
      <c r="J219" s="9"/>
      <c r="K219" s="9"/>
      <c r="L219" s="9"/>
      <c r="M219" s="9"/>
    </row>
    <row r="220">
      <c r="B220" s="9"/>
      <c r="C220" s="9"/>
      <c r="D220" s="9"/>
      <c r="E220" s="9"/>
      <c r="F220" s="9"/>
      <c r="G220" s="9"/>
      <c r="H220" s="9"/>
      <c r="I220" s="9"/>
      <c r="J220" s="9"/>
      <c r="K220" s="9"/>
      <c r="L220" s="9"/>
      <c r="M220" s="9"/>
    </row>
    <row r="221">
      <c r="B221" s="9"/>
      <c r="C221" s="9"/>
      <c r="D221" s="9"/>
      <c r="E221" s="9"/>
      <c r="F221" s="9"/>
      <c r="G221" s="9"/>
      <c r="H221" s="9"/>
      <c r="I221" s="9"/>
      <c r="J221" s="9"/>
      <c r="K221" s="9"/>
      <c r="L221" s="9"/>
      <c r="M221" s="9"/>
    </row>
    <row r="222">
      <c r="B222" s="9"/>
      <c r="C222" s="9"/>
      <c r="D222" s="9"/>
      <c r="E222" s="9"/>
      <c r="F222" s="9"/>
      <c r="G222" s="9"/>
      <c r="H222" s="9"/>
      <c r="I222" s="9"/>
      <c r="J222" s="9"/>
      <c r="K222" s="9"/>
      <c r="L222" s="9"/>
      <c r="M222" s="9"/>
    </row>
    <row r="223">
      <c r="B223" s="9"/>
      <c r="C223" s="9"/>
      <c r="D223" s="9"/>
      <c r="E223" s="9"/>
      <c r="F223" s="9"/>
      <c r="G223" s="9"/>
      <c r="H223" s="9"/>
      <c r="I223" s="9"/>
      <c r="J223" s="9"/>
      <c r="K223" s="9"/>
      <c r="L223" s="9"/>
      <c r="M223" s="9"/>
    </row>
    <row r="224">
      <c r="B224" s="9"/>
      <c r="C224" s="9"/>
      <c r="D224" s="9"/>
      <c r="E224" s="9"/>
      <c r="F224" s="9"/>
      <c r="G224" s="9"/>
      <c r="H224" s="9"/>
      <c r="I224" s="9"/>
      <c r="J224" s="9"/>
      <c r="K224" s="9"/>
      <c r="L224" s="9"/>
      <c r="M224" s="9"/>
    </row>
    <row r="225">
      <c r="B225" s="9"/>
      <c r="C225" s="9"/>
      <c r="D225" s="9"/>
      <c r="E225" s="9"/>
      <c r="F225" s="9"/>
      <c r="G225" s="9"/>
      <c r="H225" s="9"/>
      <c r="I225" s="9"/>
      <c r="J225" s="9"/>
      <c r="K225" s="9"/>
      <c r="L225" s="9"/>
      <c r="M225" s="9"/>
    </row>
    <row r="226">
      <c r="B226" s="9"/>
      <c r="C226" s="9"/>
      <c r="D226" s="9"/>
      <c r="E226" s="9"/>
      <c r="F226" s="9"/>
      <c r="G226" s="9"/>
      <c r="H226" s="9"/>
      <c r="I226" s="9"/>
      <c r="J226" s="9"/>
      <c r="K226" s="9"/>
      <c r="L226" s="9"/>
      <c r="M226" s="9"/>
    </row>
    <row r="227">
      <c r="B227" s="9"/>
      <c r="C227" s="9"/>
      <c r="D227" s="9"/>
      <c r="E227" s="9"/>
      <c r="F227" s="9"/>
      <c r="G227" s="9"/>
      <c r="H227" s="9"/>
      <c r="I227" s="9"/>
      <c r="J227" s="9"/>
      <c r="K227" s="9"/>
      <c r="L227" s="9"/>
      <c r="M227" s="9"/>
    </row>
    <row r="228">
      <c r="B228" s="9"/>
      <c r="C228" s="9"/>
      <c r="D228" s="9"/>
      <c r="E228" s="9"/>
      <c r="F228" s="9"/>
      <c r="G228" s="9"/>
      <c r="H228" s="9"/>
      <c r="I228" s="9"/>
      <c r="J228" s="9"/>
      <c r="K228" s="9"/>
      <c r="L228" s="9"/>
      <c r="M228" s="9"/>
    </row>
    <row r="229">
      <c r="B229" s="9"/>
      <c r="C229" s="9"/>
      <c r="D229" s="9"/>
      <c r="E229" s="9"/>
      <c r="F229" s="9"/>
      <c r="G229" s="9"/>
      <c r="H229" s="9"/>
      <c r="I229" s="9"/>
      <c r="J229" s="9"/>
      <c r="K229" s="9"/>
      <c r="L229" s="9"/>
      <c r="M229" s="9"/>
    </row>
    <row r="230">
      <c r="B230" s="9"/>
      <c r="C230" s="9"/>
      <c r="D230" s="9"/>
      <c r="E230" s="9"/>
      <c r="F230" s="9"/>
      <c r="G230" s="9"/>
      <c r="H230" s="9"/>
      <c r="I230" s="9"/>
      <c r="J230" s="9"/>
      <c r="K230" s="9"/>
      <c r="L230" s="9"/>
      <c r="M230" s="9"/>
    </row>
    <row r="231">
      <c r="B231" s="9"/>
      <c r="C231" s="9"/>
      <c r="D231" s="9"/>
      <c r="E231" s="9"/>
      <c r="F231" s="9"/>
      <c r="G231" s="9"/>
      <c r="H231" s="9"/>
      <c r="I231" s="9"/>
      <c r="J231" s="9"/>
      <c r="K231" s="9"/>
      <c r="L231" s="9"/>
      <c r="M231" s="9"/>
    </row>
    <row r="232">
      <c r="B232" s="9"/>
      <c r="C232" s="9"/>
      <c r="D232" s="9"/>
      <c r="E232" s="9"/>
      <c r="F232" s="9"/>
      <c r="G232" s="9"/>
      <c r="H232" s="9"/>
      <c r="I232" s="9"/>
      <c r="J232" s="9"/>
      <c r="K232" s="9"/>
      <c r="L232" s="9"/>
      <c r="M232" s="9"/>
    </row>
    <row r="233">
      <c r="B233" s="9"/>
      <c r="C233" s="9"/>
      <c r="D233" s="9"/>
      <c r="E233" s="9"/>
      <c r="F233" s="9"/>
      <c r="G233" s="9"/>
      <c r="H233" s="9"/>
      <c r="I233" s="9"/>
      <c r="J233" s="9"/>
      <c r="K233" s="9"/>
      <c r="L233" s="9"/>
      <c r="M233" s="9"/>
    </row>
    <row r="234">
      <c r="B234" s="9"/>
      <c r="C234" s="9"/>
      <c r="D234" s="9"/>
      <c r="E234" s="9"/>
      <c r="F234" s="9"/>
      <c r="G234" s="9"/>
      <c r="H234" s="9"/>
      <c r="I234" s="9"/>
      <c r="J234" s="9"/>
      <c r="K234" s="9"/>
      <c r="L234" s="9"/>
      <c r="M234" s="9"/>
    </row>
    <row r="235">
      <c r="B235" s="9"/>
      <c r="C235" s="9"/>
      <c r="D235" s="9"/>
      <c r="E235" s="9"/>
      <c r="F235" s="9"/>
      <c r="G235" s="9"/>
      <c r="H235" s="9"/>
      <c r="I235" s="9"/>
      <c r="J235" s="9"/>
      <c r="K235" s="9"/>
      <c r="L235" s="9"/>
      <c r="M235" s="9"/>
    </row>
    <row r="236">
      <c r="B236" s="9"/>
      <c r="C236" s="9"/>
      <c r="D236" s="9"/>
      <c r="E236" s="9"/>
      <c r="F236" s="9"/>
      <c r="G236" s="9"/>
      <c r="H236" s="9"/>
      <c r="I236" s="9"/>
      <c r="J236" s="9"/>
      <c r="K236" s="9"/>
      <c r="L236" s="9"/>
      <c r="M236" s="9"/>
    </row>
    <row r="237">
      <c r="B237" s="9"/>
      <c r="C237" s="9"/>
      <c r="D237" s="9"/>
      <c r="E237" s="9"/>
      <c r="F237" s="9"/>
      <c r="G237" s="9"/>
      <c r="H237" s="9"/>
      <c r="I237" s="9"/>
      <c r="J237" s="9"/>
      <c r="K237" s="9"/>
      <c r="L237" s="9"/>
      <c r="M237" s="9"/>
    </row>
    <row r="238">
      <c r="B238" s="9"/>
      <c r="C238" s="9"/>
      <c r="D238" s="9"/>
      <c r="E238" s="9"/>
      <c r="F238" s="9"/>
      <c r="G238" s="9"/>
      <c r="H238" s="9"/>
      <c r="I238" s="9"/>
      <c r="J238" s="9"/>
      <c r="K238" s="9"/>
      <c r="L238" s="9"/>
      <c r="M238" s="9"/>
    </row>
    <row r="239">
      <c r="B239" s="9"/>
      <c r="C239" s="9"/>
      <c r="D239" s="9"/>
      <c r="E239" s="9"/>
      <c r="F239" s="9"/>
      <c r="G239" s="9"/>
      <c r="H239" s="9"/>
      <c r="I239" s="9"/>
      <c r="J239" s="9"/>
      <c r="K239" s="9"/>
      <c r="L239" s="9"/>
      <c r="M239" s="9"/>
    </row>
    <row r="240">
      <c r="B240" s="9"/>
      <c r="C240" s="9"/>
      <c r="D240" s="9"/>
      <c r="E240" s="9"/>
      <c r="F240" s="9"/>
      <c r="G240" s="9"/>
      <c r="H240" s="9"/>
      <c r="I240" s="9"/>
      <c r="J240" s="9"/>
      <c r="K240" s="9"/>
      <c r="L240" s="9"/>
      <c r="M240" s="9"/>
    </row>
    <row r="241">
      <c r="B241" s="9"/>
      <c r="C241" s="9"/>
      <c r="D241" s="9"/>
      <c r="E241" s="9"/>
      <c r="F241" s="9"/>
      <c r="G241" s="9"/>
      <c r="H241" s="9"/>
      <c r="I241" s="9"/>
      <c r="J241" s="9"/>
      <c r="K241" s="9"/>
      <c r="L241" s="9"/>
      <c r="M241" s="9"/>
    </row>
    <row r="242">
      <c r="B242" s="9"/>
      <c r="C242" s="9"/>
      <c r="D242" s="9"/>
      <c r="E242" s="9"/>
      <c r="F242" s="9"/>
      <c r="G242" s="9"/>
      <c r="H242" s="9"/>
      <c r="I242" s="9"/>
      <c r="J242" s="9"/>
      <c r="K242" s="9"/>
      <c r="L242" s="9"/>
      <c r="M242" s="9"/>
    </row>
    <row r="243">
      <c r="B243" s="9"/>
      <c r="C243" s="9"/>
      <c r="D243" s="9"/>
      <c r="E243" s="9"/>
      <c r="F243" s="9"/>
      <c r="G243" s="9"/>
      <c r="H243" s="9"/>
      <c r="I243" s="9"/>
      <c r="J243" s="9"/>
      <c r="K243" s="9"/>
      <c r="L243" s="9"/>
      <c r="M243" s="9"/>
    </row>
    <row r="244">
      <c r="B244" s="9"/>
      <c r="C244" s="9"/>
      <c r="D244" s="9"/>
      <c r="E244" s="9"/>
      <c r="F244" s="9"/>
      <c r="G244" s="9"/>
      <c r="H244" s="9"/>
      <c r="I244" s="9"/>
      <c r="J244" s="9"/>
      <c r="K244" s="9"/>
      <c r="L244" s="9"/>
      <c r="M244" s="9"/>
    </row>
    <row r="245">
      <c r="B245" s="9"/>
      <c r="C245" s="9"/>
      <c r="D245" s="9"/>
      <c r="E245" s="9"/>
      <c r="F245" s="9"/>
      <c r="G245" s="9"/>
      <c r="H245" s="9"/>
      <c r="I245" s="9"/>
      <c r="J245" s="9"/>
      <c r="K245" s="9"/>
      <c r="L245" s="9"/>
      <c r="M245" s="9"/>
    </row>
    <row r="246">
      <c r="B246" s="9"/>
      <c r="C246" s="9"/>
      <c r="D246" s="9"/>
      <c r="E246" s="9"/>
      <c r="F246" s="9"/>
      <c r="G246" s="9"/>
      <c r="H246" s="9"/>
      <c r="I246" s="9"/>
      <c r="J246" s="9"/>
      <c r="K246" s="9"/>
      <c r="L246" s="9"/>
      <c r="M246" s="9"/>
    </row>
    <row r="247">
      <c r="B247" s="9"/>
      <c r="C247" s="9"/>
      <c r="D247" s="9"/>
      <c r="E247" s="9"/>
      <c r="F247" s="9"/>
      <c r="G247" s="9"/>
      <c r="H247" s="9"/>
      <c r="I247" s="9"/>
      <c r="J247" s="9"/>
      <c r="K247" s="9"/>
      <c r="L247" s="9"/>
      <c r="M247" s="9"/>
    </row>
    <row r="248">
      <c r="B248" s="9"/>
      <c r="C248" s="9"/>
      <c r="D248" s="9"/>
      <c r="E248" s="9"/>
      <c r="F248" s="9"/>
      <c r="G248" s="9"/>
      <c r="H248" s="9"/>
      <c r="I248" s="9"/>
      <c r="J248" s="9"/>
      <c r="K248" s="9"/>
      <c r="L248" s="9"/>
      <c r="M248" s="9"/>
    </row>
    <row r="249">
      <c r="B249" s="9"/>
      <c r="C249" s="9"/>
      <c r="D249" s="9"/>
      <c r="E249" s="9"/>
      <c r="F249" s="9"/>
      <c r="G249" s="9"/>
      <c r="H249" s="9"/>
      <c r="I249" s="9"/>
      <c r="J249" s="9"/>
      <c r="K249" s="9"/>
      <c r="L249" s="9"/>
      <c r="M249" s="9"/>
    </row>
    <row r="250">
      <c r="B250" s="9"/>
      <c r="C250" s="9"/>
      <c r="D250" s="9"/>
      <c r="E250" s="9"/>
      <c r="F250" s="9"/>
      <c r="G250" s="9"/>
      <c r="H250" s="9"/>
      <c r="I250" s="9"/>
      <c r="J250" s="9"/>
      <c r="K250" s="9"/>
      <c r="L250" s="9"/>
      <c r="M250" s="9"/>
    </row>
    <row r="251">
      <c r="B251" s="9"/>
      <c r="C251" s="9"/>
      <c r="D251" s="9"/>
      <c r="E251" s="9"/>
      <c r="F251" s="9"/>
      <c r="G251" s="9"/>
      <c r="H251" s="9"/>
      <c r="I251" s="9"/>
      <c r="J251" s="9"/>
      <c r="K251" s="9"/>
      <c r="L251" s="9"/>
      <c r="M251" s="9"/>
    </row>
    <row r="252">
      <c r="B252" s="9"/>
      <c r="C252" s="9"/>
      <c r="D252" s="9"/>
      <c r="E252" s="9"/>
      <c r="F252" s="9"/>
      <c r="G252" s="9"/>
      <c r="H252" s="9"/>
      <c r="I252" s="9"/>
      <c r="J252" s="9"/>
      <c r="K252" s="9"/>
      <c r="L252" s="9"/>
      <c r="M252" s="9"/>
    </row>
    <row r="253">
      <c r="B253" s="9"/>
      <c r="C253" s="9"/>
      <c r="D253" s="9"/>
      <c r="E253" s="9"/>
      <c r="F253" s="9"/>
      <c r="G253" s="9"/>
      <c r="H253" s="9"/>
      <c r="I253" s="9"/>
      <c r="J253" s="9"/>
      <c r="K253" s="9"/>
      <c r="L253" s="9"/>
      <c r="M253" s="9"/>
    </row>
    <row r="254">
      <c r="B254" s="9"/>
      <c r="C254" s="9"/>
      <c r="D254" s="9"/>
      <c r="E254" s="9"/>
      <c r="F254" s="9"/>
      <c r="G254" s="9"/>
      <c r="H254" s="9"/>
      <c r="I254" s="9"/>
      <c r="J254" s="9"/>
      <c r="K254" s="9"/>
      <c r="L254" s="9"/>
      <c r="M254" s="9"/>
    </row>
    <row r="255">
      <c r="B255" s="9"/>
      <c r="C255" s="9"/>
      <c r="D255" s="9"/>
      <c r="E255" s="9"/>
      <c r="F255" s="9"/>
      <c r="G255" s="9"/>
      <c r="H255" s="9"/>
      <c r="I255" s="9"/>
      <c r="J255" s="9"/>
      <c r="K255" s="9"/>
      <c r="L255" s="9"/>
      <c r="M255" s="9"/>
    </row>
    <row r="256">
      <c r="B256" s="9"/>
      <c r="C256" s="9"/>
      <c r="D256" s="9"/>
      <c r="E256" s="9"/>
      <c r="F256" s="9"/>
      <c r="G256" s="9"/>
      <c r="H256" s="9"/>
      <c r="I256" s="9"/>
      <c r="J256" s="9"/>
      <c r="K256" s="9"/>
      <c r="L256" s="9"/>
      <c r="M256" s="9"/>
    </row>
    <row r="257">
      <c r="B257" s="9"/>
      <c r="C257" s="9"/>
      <c r="D257" s="9"/>
      <c r="E257" s="9"/>
      <c r="F257" s="9"/>
      <c r="G257" s="9"/>
      <c r="H257" s="9"/>
      <c r="I257" s="9"/>
      <c r="J257" s="9"/>
      <c r="K257" s="9"/>
      <c r="L257" s="9"/>
      <c r="M257" s="9"/>
    </row>
    <row r="258">
      <c r="B258" s="9"/>
      <c r="C258" s="9"/>
      <c r="D258" s="9"/>
      <c r="E258" s="9"/>
      <c r="F258" s="9"/>
      <c r="G258" s="9"/>
      <c r="H258" s="9"/>
      <c r="I258" s="9"/>
      <c r="J258" s="9"/>
      <c r="K258" s="9"/>
      <c r="L258" s="9"/>
      <c r="M258" s="9"/>
    </row>
    <row r="259">
      <c r="B259" s="9"/>
      <c r="C259" s="9"/>
      <c r="D259" s="9"/>
      <c r="E259" s="9"/>
      <c r="F259" s="9"/>
      <c r="G259" s="9"/>
      <c r="H259" s="9"/>
      <c r="I259" s="9"/>
      <c r="J259" s="9"/>
      <c r="K259" s="9"/>
      <c r="L259" s="9"/>
      <c r="M259" s="9"/>
    </row>
    <row r="260">
      <c r="B260" s="9"/>
      <c r="C260" s="9"/>
      <c r="D260" s="9"/>
      <c r="E260" s="9"/>
      <c r="F260" s="9"/>
      <c r="G260" s="9"/>
      <c r="H260" s="9"/>
      <c r="I260" s="9"/>
      <c r="J260" s="9"/>
      <c r="K260" s="9"/>
      <c r="L260" s="9"/>
      <c r="M260" s="9"/>
    </row>
    <row r="261">
      <c r="B261" s="9"/>
      <c r="C261" s="9"/>
      <c r="D261" s="9"/>
      <c r="E261" s="9"/>
      <c r="F261" s="9"/>
      <c r="G261" s="9"/>
      <c r="H261" s="9"/>
      <c r="I261" s="9"/>
      <c r="J261" s="9"/>
      <c r="K261" s="9"/>
      <c r="L261" s="9"/>
      <c r="M261" s="9"/>
    </row>
    <row r="262">
      <c r="B262" s="9"/>
      <c r="C262" s="9"/>
      <c r="D262" s="9"/>
      <c r="E262" s="9"/>
      <c r="F262" s="9"/>
      <c r="G262" s="9"/>
      <c r="H262" s="9"/>
      <c r="I262" s="9"/>
      <c r="J262" s="9"/>
      <c r="K262" s="9"/>
      <c r="L262" s="9"/>
      <c r="M262" s="9"/>
    </row>
    <row r="263">
      <c r="B263" s="9"/>
      <c r="C263" s="9"/>
      <c r="D263" s="9"/>
      <c r="E263" s="9"/>
      <c r="F263" s="9"/>
      <c r="G263" s="9"/>
      <c r="H263" s="9"/>
      <c r="I263" s="9"/>
      <c r="J263" s="9"/>
      <c r="K263" s="9"/>
      <c r="L263" s="9"/>
      <c r="M263" s="9"/>
    </row>
    <row r="264">
      <c r="B264" s="9"/>
      <c r="C264" s="9"/>
      <c r="D264" s="9"/>
      <c r="E264" s="9"/>
      <c r="F264" s="9"/>
      <c r="G264" s="9"/>
      <c r="H264" s="9"/>
      <c r="I264" s="9"/>
      <c r="J264" s="9"/>
      <c r="K264" s="9"/>
      <c r="L264" s="9"/>
      <c r="M264" s="9"/>
    </row>
    <row r="265">
      <c r="B265" s="9"/>
      <c r="C265" s="9"/>
      <c r="D265" s="9"/>
      <c r="E265" s="9"/>
      <c r="F265" s="9"/>
      <c r="G265" s="9"/>
      <c r="H265" s="9"/>
      <c r="I265" s="9"/>
      <c r="J265" s="9"/>
      <c r="K265" s="9"/>
      <c r="L265" s="9"/>
      <c r="M265" s="9"/>
    </row>
    <row r="266">
      <c r="B266" s="9"/>
      <c r="C266" s="9"/>
      <c r="D266" s="9"/>
      <c r="E266" s="9"/>
      <c r="F266" s="9"/>
      <c r="G266" s="9"/>
      <c r="H266" s="9"/>
      <c r="I266" s="9"/>
      <c r="J266" s="9"/>
      <c r="K266" s="9"/>
      <c r="L266" s="9"/>
      <c r="M266" s="9"/>
    </row>
    <row r="267">
      <c r="B267" s="9"/>
      <c r="C267" s="9"/>
      <c r="D267" s="9"/>
      <c r="E267" s="9"/>
      <c r="F267" s="9"/>
      <c r="G267" s="9"/>
      <c r="H267" s="9"/>
      <c r="I267" s="9"/>
      <c r="J267" s="9"/>
      <c r="K267" s="9"/>
      <c r="L267" s="9"/>
      <c r="M267" s="9"/>
    </row>
    <row r="268">
      <c r="B268" s="9"/>
      <c r="C268" s="9"/>
      <c r="D268" s="9"/>
      <c r="E268" s="9"/>
      <c r="F268" s="9"/>
      <c r="G268" s="9"/>
      <c r="H268" s="9"/>
      <c r="I268" s="9"/>
      <c r="J268" s="9"/>
      <c r="K268" s="9"/>
      <c r="L268" s="9"/>
      <c r="M268" s="9"/>
    </row>
    <row r="269">
      <c r="B269" s="9"/>
      <c r="C269" s="9"/>
      <c r="D269" s="9"/>
      <c r="E269" s="9"/>
      <c r="F269" s="9"/>
      <c r="G269" s="9"/>
      <c r="H269" s="9"/>
      <c r="I269" s="9"/>
      <c r="J269" s="9"/>
      <c r="K269" s="9"/>
      <c r="L269" s="9"/>
      <c r="M269" s="9"/>
    </row>
    <row r="270">
      <c r="B270" s="9"/>
      <c r="C270" s="9"/>
      <c r="D270" s="9"/>
      <c r="E270" s="9"/>
      <c r="F270" s="9"/>
      <c r="G270" s="9"/>
      <c r="H270" s="9"/>
      <c r="I270" s="9"/>
      <c r="J270" s="9"/>
      <c r="K270" s="9"/>
      <c r="L270" s="9"/>
      <c r="M270" s="9"/>
    </row>
    <row r="271">
      <c r="B271" s="9"/>
      <c r="C271" s="9"/>
      <c r="D271" s="9"/>
      <c r="E271" s="9"/>
      <c r="F271" s="9"/>
      <c r="G271" s="9"/>
      <c r="H271" s="9"/>
      <c r="I271" s="9"/>
      <c r="J271" s="9"/>
      <c r="K271" s="9"/>
      <c r="L271" s="9"/>
      <c r="M271" s="9"/>
    </row>
    <row r="272">
      <c r="B272" s="9"/>
      <c r="C272" s="9"/>
      <c r="D272" s="9"/>
      <c r="E272" s="9"/>
      <c r="F272" s="9"/>
      <c r="G272" s="9"/>
      <c r="H272" s="9"/>
      <c r="I272" s="9"/>
      <c r="J272" s="9"/>
      <c r="K272" s="9"/>
      <c r="L272" s="9"/>
      <c r="M272" s="9"/>
    </row>
    <row r="273">
      <c r="B273" s="9"/>
      <c r="C273" s="9"/>
      <c r="D273" s="9"/>
      <c r="E273" s="9"/>
      <c r="F273" s="9"/>
      <c r="G273" s="9"/>
      <c r="H273" s="9"/>
      <c r="I273" s="9"/>
      <c r="J273" s="9"/>
      <c r="K273" s="9"/>
      <c r="L273" s="9"/>
      <c r="M273" s="9"/>
    </row>
    <row r="274">
      <c r="B274" s="9"/>
      <c r="C274" s="9"/>
      <c r="D274" s="9"/>
      <c r="E274" s="9"/>
      <c r="F274" s="9"/>
      <c r="G274" s="9"/>
      <c r="H274" s="9"/>
      <c r="I274" s="9"/>
      <c r="J274" s="9"/>
      <c r="K274" s="9"/>
      <c r="L274" s="9"/>
      <c r="M274" s="9"/>
    </row>
    <row r="275">
      <c r="B275" s="9"/>
      <c r="C275" s="9"/>
      <c r="D275" s="9"/>
      <c r="E275" s="9"/>
      <c r="F275" s="9"/>
      <c r="G275" s="9"/>
      <c r="H275" s="9"/>
      <c r="I275" s="9"/>
      <c r="J275" s="9"/>
      <c r="K275" s="9"/>
      <c r="L275" s="9"/>
      <c r="M275" s="9"/>
    </row>
    <row r="276">
      <c r="B276" s="9"/>
      <c r="C276" s="9"/>
      <c r="D276" s="9"/>
      <c r="E276" s="9"/>
      <c r="F276" s="9"/>
      <c r="G276" s="9"/>
      <c r="H276" s="9"/>
      <c r="I276" s="9"/>
      <c r="J276" s="9"/>
      <c r="K276" s="9"/>
      <c r="L276" s="9"/>
      <c r="M276" s="9"/>
    </row>
    <row r="277">
      <c r="B277" s="9"/>
      <c r="C277" s="9"/>
      <c r="D277" s="9"/>
      <c r="E277" s="9"/>
      <c r="F277" s="9"/>
      <c r="G277" s="9"/>
      <c r="H277" s="9"/>
      <c r="I277" s="9"/>
      <c r="J277" s="9"/>
      <c r="K277" s="9"/>
      <c r="L277" s="9"/>
      <c r="M277" s="9"/>
    </row>
    <row r="278">
      <c r="B278" s="9"/>
      <c r="C278" s="9"/>
      <c r="D278" s="9"/>
      <c r="E278" s="9"/>
      <c r="F278" s="9"/>
      <c r="G278" s="9"/>
      <c r="H278" s="9"/>
      <c r="I278" s="9"/>
      <c r="J278" s="9"/>
      <c r="K278" s="9"/>
      <c r="L278" s="9"/>
      <c r="M278" s="9"/>
    </row>
    <row r="279">
      <c r="B279" s="9"/>
      <c r="C279" s="9"/>
      <c r="D279" s="9"/>
      <c r="E279" s="9"/>
      <c r="F279" s="9"/>
      <c r="G279" s="9"/>
      <c r="H279" s="9"/>
      <c r="I279" s="9"/>
      <c r="J279" s="9"/>
      <c r="K279" s="9"/>
      <c r="L279" s="9"/>
      <c r="M279" s="9"/>
    </row>
    <row r="280">
      <c r="B280" s="9"/>
      <c r="C280" s="9"/>
      <c r="D280" s="9"/>
      <c r="E280" s="9"/>
      <c r="F280" s="9"/>
      <c r="G280" s="9"/>
      <c r="H280" s="9"/>
      <c r="I280" s="9"/>
      <c r="J280" s="9"/>
      <c r="K280" s="9"/>
      <c r="L280" s="9"/>
      <c r="M280" s="9"/>
    </row>
    <row r="281">
      <c r="B281" s="9"/>
      <c r="C281" s="9"/>
      <c r="D281" s="9"/>
      <c r="E281" s="9"/>
      <c r="F281" s="9"/>
      <c r="G281" s="9"/>
      <c r="H281" s="9"/>
      <c r="I281" s="9"/>
      <c r="J281" s="9"/>
      <c r="K281" s="9"/>
      <c r="L281" s="9"/>
      <c r="M281" s="9"/>
    </row>
    <row r="282">
      <c r="B282" s="9"/>
      <c r="C282" s="9"/>
      <c r="D282" s="9"/>
      <c r="E282" s="9"/>
      <c r="F282" s="9"/>
      <c r="G282" s="9"/>
      <c r="H282" s="9"/>
      <c r="I282" s="9"/>
      <c r="J282" s="9"/>
      <c r="K282" s="9"/>
      <c r="L282" s="9"/>
      <c r="M282" s="9"/>
    </row>
    <row r="283">
      <c r="B283" s="9"/>
      <c r="C283" s="9"/>
      <c r="D283" s="9"/>
      <c r="E283" s="9"/>
      <c r="F283" s="9"/>
      <c r="G283" s="9"/>
      <c r="H283" s="9"/>
      <c r="I283" s="9"/>
      <c r="J283" s="9"/>
      <c r="K283" s="9"/>
      <c r="L283" s="9"/>
      <c r="M283" s="9"/>
    </row>
    <row r="284">
      <c r="B284" s="9"/>
      <c r="C284" s="9"/>
      <c r="D284" s="9"/>
      <c r="E284" s="9"/>
      <c r="F284" s="9"/>
      <c r="G284" s="9"/>
      <c r="H284" s="9"/>
      <c r="I284" s="9"/>
      <c r="J284" s="9"/>
      <c r="K284" s="9"/>
      <c r="L284" s="9"/>
      <c r="M284" s="9"/>
    </row>
    <row r="285">
      <c r="B285" s="9"/>
      <c r="C285" s="9"/>
      <c r="D285" s="9"/>
      <c r="E285" s="9"/>
      <c r="F285" s="9"/>
      <c r="G285" s="9"/>
      <c r="H285" s="9"/>
      <c r="I285" s="9"/>
      <c r="J285" s="9"/>
      <c r="K285" s="9"/>
      <c r="L285" s="9"/>
      <c r="M285" s="9"/>
    </row>
    <row r="286">
      <c r="B286" s="9"/>
      <c r="C286" s="9"/>
      <c r="D286" s="9"/>
      <c r="E286" s="9"/>
      <c r="F286" s="9"/>
      <c r="G286" s="9"/>
      <c r="H286" s="9"/>
      <c r="I286" s="9"/>
      <c r="J286" s="9"/>
      <c r="K286" s="9"/>
      <c r="L286" s="9"/>
      <c r="M286" s="9"/>
    </row>
    <row r="287">
      <c r="B287" s="9"/>
      <c r="C287" s="9"/>
      <c r="D287" s="9"/>
      <c r="E287" s="9"/>
      <c r="F287" s="9"/>
      <c r="G287" s="9"/>
      <c r="H287" s="9"/>
      <c r="I287" s="9"/>
      <c r="J287" s="9"/>
      <c r="K287" s="9"/>
      <c r="L287" s="9"/>
      <c r="M287" s="9"/>
    </row>
    <row r="288">
      <c r="B288" s="9"/>
      <c r="C288" s="9"/>
      <c r="D288" s="9"/>
      <c r="E288" s="9"/>
      <c r="F288" s="9"/>
      <c r="G288" s="9"/>
      <c r="H288" s="9"/>
      <c r="I288" s="9"/>
      <c r="J288" s="9"/>
      <c r="K288" s="9"/>
      <c r="L288" s="9"/>
      <c r="M288" s="9"/>
    </row>
    <row r="289">
      <c r="B289" s="9"/>
      <c r="C289" s="9"/>
      <c r="D289" s="9"/>
      <c r="E289" s="9"/>
      <c r="F289" s="9"/>
      <c r="G289" s="9"/>
      <c r="H289" s="9"/>
      <c r="I289" s="9"/>
      <c r="J289" s="9"/>
      <c r="K289" s="9"/>
      <c r="L289" s="9"/>
      <c r="M289" s="9"/>
    </row>
    <row r="290">
      <c r="B290" s="9"/>
      <c r="C290" s="9"/>
      <c r="D290" s="9"/>
      <c r="E290" s="9"/>
      <c r="F290" s="9"/>
      <c r="G290" s="9"/>
      <c r="H290" s="9"/>
      <c r="I290" s="9"/>
      <c r="J290" s="9"/>
      <c r="K290" s="9"/>
      <c r="L290" s="9"/>
      <c r="M290" s="9"/>
    </row>
    <row r="291">
      <c r="B291" s="9"/>
      <c r="C291" s="9"/>
      <c r="D291" s="9"/>
      <c r="E291" s="9"/>
      <c r="F291" s="9"/>
      <c r="G291" s="9"/>
      <c r="H291" s="9"/>
      <c r="I291" s="9"/>
      <c r="J291" s="9"/>
      <c r="K291" s="9"/>
      <c r="L291" s="9"/>
      <c r="M291" s="9"/>
    </row>
    <row r="292">
      <c r="B292" s="9"/>
      <c r="C292" s="9"/>
      <c r="D292" s="9"/>
      <c r="E292" s="9"/>
      <c r="F292" s="9"/>
      <c r="G292" s="9"/>
      <c r="H292" s="9"/>
      <c r="I292" s="9"/>
      <c r="J292" s="9"/>
      <c r="K292" s="9"/>
      <c r="L292" s="9"/>
      <c r="M292" s="9"/>
    </row>
    <row r="293">
      <c r="B293" s="9"/>
      <c r="C293" s="9"/>
      <c r="D293" s="9"/>
      <c r="E293" s="9"/>
      <c r="F293" s="9"/>
      <c r="G293" s="9"/>
      <c r="H293" s="9"/>
      <c r="I293" s="9"/>
      <c r="J293" s="9"/>
      <c r="K293" s="9"/>
      <c r="L293" s="9"/>
      <c r="M293" s="9"/>
    </row>
    <row r="294">
      <c r="B294" s="9"/>
      <c r="C294" s="9"/>
      <c r="D294" s="9"/>
      <c r="E294" s="9"/>
      <c r="F294" s="9"/>
      <c r="G294" s="9"/>
      <c r="H294" s="9"/>
      <c r="I294" s="9"/>
      <c r="J294" s="9"/>
      <c r="K294" s="9"/>
      <c r="L294" s="9"/>
      <c r="M294" s="9"/>
    </row>
    <row r="295">
      <c r="B295" s="9"/>
      <c r="C295" s="9"/>
      <c r="D295" s="9"/>
      <c r="E295" s="9"/>
      <c r="F295" s="9"/>
      <c r="G295" s="9"/>
      <c r="H295" s="9"/>
      <c r="I295" s="9"/>
      <c r="J295" s="9"/>
      <c r="K295" s="9"/>
      <c r="L295" s="9"/>
      <c r="M295" s="9"/>
    </row>
    <row r="296">
      <c r="B296" s="9"/>
      <c r="C296" s="9"/>
      <c r="D296" s="9"/>
      <c r="E296" s="9"/>
      <c r="F296" s="9"/>
      <c r="G296" s="9"/>
      <c r="H296" s="9"/>
      <c r="I296" s="9"/>
      <c r="J296" s="9"/>
      <c r="K296" s="9"/>
      <c r="L296" s="9"/>
      <c r="M296" s="9"/>
    </row>
    <row r="297">
      <c r="B297" s="9"/>
      <c r="C297" s="9"/>
      <c r="D297" s="9"/>
      <c r="E297" s="9"/>
      <c r="F297" s="9"/>
      <c r="G297" s="9"/>
      <c r="H297" s="9"/>
      <c r="I297" s="9"/>
      <c r="J297" s="9"/>
      <c r="K297" s="9"/>
      <c r="L297" s="9"/>
      <c r="M297" s="9"/>
    </row>
    <row r="298">
      <c r="B298" s="9"/>
      <c r="C298" s="9"/>
      <c r="D298" s="9"/>
      <c r="E298" s="9"/>
      <c r="F298" s="9"/>
      <c r="G298" s="9"/>
      <c r="H298" s="9"/>
      <c r="I298" s="9"/>
      <c r="J298" s="9"/>
      <c r="K298" s="9"/>
      <c r="L298" s="9"/>
      <c r="M298" s="9"/>
    </row>
    <row r="299">
      <c r="B299" s="9"/>
      <c r="C299" s="9"/>
      <c r="D299" s="9"/>
      <c r="E299" s="9"/>
      <c r="F299" s="9"/>
      <c r="G299" s="9"/>
      <c r="H299" s="9"/>
      <c r="I299" s="9"/>
      <c r="J299" s="9"/>
      <c r="K299" s="9"/>
      <c r="L299" s="9"/>
      <c r="M299" s="9"/>
    </row>
    <row r="300">
      <c r="B300" s="9"/>
      <c r="C300" s="9"/>
      <c r="D300" s="9"/>
      <c r="E300" s="9"/>
      <c r="F300" s="9"/>
      <c r="G300" s="9"/>
      <c r="H300" s="9"/>
      <c r="I300" s="9"/>
      <c r="J300" s="9"/>
      <c r="K300" s="9"/>
      <c r="L300" s="9"/>
      <c r="M300" s="9"/>
    </row>
    <row r="301">
      <c r="B301" s="9"/>
      <c r="C301" s="9"/>
      <c r="D301" s="9"/>
      <c r="E301" s="9"/>
      <c r="F301" s="9"/>
      <c r="G301" s="9"/>
      <c r="H301" s="9"/>
      <c r="I301" s="9"/>
      <c r="J301" s="9"/>
      <c r="K301" s="9"/>
      <c r="L301" s="9"/>
      <c r="M301" s="9"/>
    </row>
    <row r="302">
      <c r="B302" s="9"/>
      <c r="C302" s="9"/>
      <c r="D302" s="9"/>
      <c r="E302" s="9"/>
      <c r="F302" s="9"/>
      <c r="G302" s="9"/>
      <c r="H302" s="9"/>
      <c r="I302" s="9"/>
      <c r="J302" s="9"/>
      <c r="K302" s="9"/>
      <c r="L302" s="9"/>
      <c r="M302" s="9"/>
    </row>
    <row r="303">
      <c r="B303" s="9"/>
      <c r="C303" s="9"/>
      <c r="D303" s="9"/>
      <c r="E303" s="9"/>
      <c r="F303" s="9"/>
      <c r="G303" s="9"/>
      <c r="H303" s="9"/>
      <c r="I303" s="9"/>
      <c r="J303" s="9"/>
      <c r="K303" s="9"/>
      <c r="L303" s="9"/>
      <c r="M303" s="9"/>
    </row>
    <row r="304">
      <c r="B304" s="9"/>
      <c r="C304" s="9"/>
      <c r="D304" s="9"/>
      <c r="E304" s="9"/>
      <c r="F304" s="9"/>
      <c r="G304" s="9"/>
      <c r="H304" s="9"/>
      <c r="I304" s="9"/>
      <c r="J304" s="9"/>
      <c r="K304" s="9"/>
      <c r="L304" s="9"/>
      <c r="M304" s="9"/>
    </row>
    <row r="305">
      <c r="B305" s="9"/>
      <c r="C305" s="9"/>
      <c r="D305" s="9"/>
      <c r="E305" s="9"/>
      <c r="F305" s="9"/>
      <c r="G305" s="9"/>
      <c r="H305" s="9"/>
      <c r="I305" s="9"/>
      <c r="J305" s="9"/>
      <c r="K305" s="9"/>
      <c r="L305" s="9"/>
      <c r="M305" s="9"/>
    </row>
    <row r="306">
      <c r="B306" s="9"/>
      <c r="C306" s="9"/>
      <c r="D306" s="9"/>
      <c r="E306" s="9"/>
      <c r="F306" s="9"/>
      <c r="G306" s="9"/>
      <c r="H306" s="9"/>
      <c r="I306" s="9"/>
      <c r="J306" s="9"/>
      <c r="K306" s="9"/>
      <c r="L306" s="9"/>
      <c r="M306" s="9"/>
    </row>
    <row r="307">
      <c r="B307" s="9"/>
      <c r="C307" s="9"/>
      <c r="D307" s="9"/>
      <c r="E307" s="9"/>
      <c r="F307" s="9"/>
      <c r="G307" s="9"/>
      <c r="H307" s="9"/>
      <c r="I307" s="9"/>
      <c r="J307" s="9"/>
      <c r="K307" s="9"/>
      <c r="L307" s="9"/>
      <c r="M307" s="9"/>
    </row>
    <row r="308">
      <c r="B308" s="9"/>
      <c r="C308" s="9"/>
      <c r="D308" s="9"/>
      <c r="E308" s="9"/>
      <c r="F308" s="9"/>
      <c r="G308" s="9"/>
      <c r="H308" s="9"/>
      <c r="I308" s="9"/>
      <c r="J308" s="9"/>
      <c r="K308" s="9"/>
      <c r="L308" s="9"/>
      <c r="M308" s="9"/>
    </row>
    <row r="309">
      <c r="B309" s="9"/>
      <c r="C309" s="9"/>
      <c r="D309" s="9"/>
      <c r="E309" s="9"/>
      <c r="F309" s="9"/>
      <c r="G309" s="9"/>
      <c r="H309" s="9"/>
      <c r="I309" s="9"/>
      <c r="J309" s="9"/>
      <c r="K309" s="9"/>
      <c r="L309" s="9"/>
      <c r="M309" s="9"/>
    </row>
    <row r="310">
      <c r="B310" s="9"/>
      <c r="C310" s="9"/>
      <c r="D310" s="9"/>
      <c r="E310" s="9"/>
      <c r="F310" s="9"/>
      <c r="G310" s="9"/>
      <c r="H310" s="9"/>
      <c r="I310" s="9"/>
      <c r="J310" s="9"/>
      <c r="K310" s="9"/>
      <c r="L310" s="9"/>
      <c r="M310" s="9"/>
    </row>
    <row r="311">
      <c r="B311" s="9"/>
      <c r="C311" s="9"/>
      <c r="D311" s="9"/>
      <c r="E311" s="9"/>
      <c r="F311" s="9"/>
      <c r="G311" s="9"/>
      <c r="H311" s="9"/>
      <c r="I311" s="9"/>
      <c r="J311" s="9"/>
      <c r="K311" s="9"/>
      <c r="L311" s="9"/>
      <c r="M311" s="9"/>
    </row>
    <row r="312">
      <c r="B312" s="9"/>
      <c r="C312" s="9"/>
      <c r="D312" s="9"/>
      <c r="E312" s="9"/>
      <c r="F312" s="9"/>
      <c r="G312" s="9"/>
      <c r="H312" s="9"/>
      <c r="I312" s="9"/>
      <c r="J312" s="9"/>
      <c r="K312" s="9"/>
      <c r="L312" s="9"/>
      <c r="M312" s="9"/>
    </row>
    <row r="313">
      <c r="B313" s="9"/>
      <c r="C313" s="9"/>
      <c r="D313" s="9"/>
      <c r="E313" s="9"/>
      <c r="F313" s="9"/>
      <c r="G313" s="9"/>
      <c r="H313" s="9"/>
      <c r="I313" s="9"/>
      <c r="J313" s="9"/>
      <c r="K313" s="9"/>
      <c r="L313" s="9"/>
      <c r="M313" s="9"/>
    </row>
    <row r="314">
      <c r="B314" s="9"/>
      <c r="C314" s="9"/>
      <c r="D314" s="9"/>
      <c r="E314" s="9"/>
      <c r="F314" s="9"/>
      <c r="G314" s="9"/>
      <c r="H314" s="9"/>
      <c r="I314" s="9"/>
      <c r="J314" s="9"/>
      <c r="K314" s="9"/>
      <c r="L314" s="9"/>
      <c r="M314" s="9"/>
    </row>
    <row r="315">
      <c r="B315" s="9"/>
      <c r="C315" s="9"/>
      <c r="D315" s="9"/>
      <c r="E315" s="9"/>
      <c r="F315" s="9"/>
      <c r="G315" s="9"/>
      <c r="H315" s="9"/>
      <c r="I315" s="9"/>
      <c r="J315" s="9"/>
      <c r="K315" s="9"/>
      <c r="L315" s="9"/>
      <c r="M315" s="9"/>
    </row>
    <row r="316">
      <c r="B316" s="9"/>
      <c r="C316" s="9"/>
      <c r="D316" s="9"/>
      <c r="E316" s="9"/>
      <c r="F316" s="9"/>
      <c r="G316" s="9"/>
      <c r="H316" s="9"/>
      <c r="I316" s="9"/>
      <c r="J316" s="9"/>
      <c r="K316" s="9"/>
      <c r="L316" s="9"/>
      <c r="M316" s="9"/>
    </row>
    <row r="317">
      <c r="B317" s="9"/>
      <c r="C317" s="9"/>
      <c r="D317" s="9"/>
      <c r="E317" s="9"/>
      <c r="F317" s="9"/>
      <c r="G317" s="9"/>
      <c r="H317" s="9"/>
      <c r="I317" s="9"/>
      <c r="J317" s="9"/>
      <c r="K317" s="9"/>
      <c r="L317" s="9"/>
      <c r="M317" s="9"/>
    </row>
    <row r="318">
      <c r="B318" s="9"/>
      <c r="C318" s="9"/>
      <c r="D318" s="9"/>
      <c r="E318" s="9"/>
      <c r="F318" s="9"/>
      <c r="G318" s="9"/>
      <c r="H318" s="9"/>
      <c r="I318" s="9"/>
      <c r="J318" s="9"/>
      <c r="K318" s="9"/>
      <c r="L318" s="9"/>
      <c r="M318" s="9"/>
    </row>
    <row r="319">
      <c r="B319" s="9"/>
      <c r="C319" s="9"/>
      <c r="D319" s="9"/>
      <c r="E319" s="9"/>
      <c r="F319" s="9"/>
      <c r="G319" s="9"/>
      <c r="H319" s="9"/>
      <c r="I319" s="9"/>
      <c r="J319" s="9"/>
      <c r="K319" s="9"/>
      <c r="L319" s="9"/>
      <c r="M319" s="9"/>
    </row>
    <row r="320">
      <c r="B320" s="9"/>
      <c r="C320" s="9"/>
      <c r="D320" s="9"/>
      <c r="E320" s="9"/>
      <c r="F320" s="9"/>
      <c r="G320" s="9"/>
      <c r="H320" s="9"/>
      <c r="I320" s="9"/>
      <c r="J320" s="9"/>
      <c r="K320" s="9"/>
      <c r="L320" s="9"/>
      <c r="M320" s="9"/>
    </row>
    <row r="321">
      <c r="B321" s="9"/>
      <c r="C321" s="9"/>
      <c r="D321" s="9"/>
      <c r="E321" s="9"/>
      <c r="F321" s="9"/>
      <c r="G321" s="9"/>
      <c r="H321" s="9"/>
      <c r="I321" s="9"/>
      <c r="J321" s="9"/>
      <c r="K321" s="9"/>
      <c r="L321" s="9"/>
      <c r="M321" s="9"/>
    </row>
    <row r="322">
      <c r="B322" s="9"/>
      <c r="C322" s="9"/>
      <c r="D322" s="9"/>
      <c r="E322" s="9"/>
      <c r="F322" s="9"/>
      <c r="G322" s="9"/>
      <c r="H322" s="9"/>
      <c r="I322" s="9"/>
      <c r="J322" s="9"/>
      <c r="K322" s="9"/>
      <c r="L322" s="9"/>
      <c r="M322" s="9"/>
    </row>
    <row r="323">
      <c r="B323" s="9"/>
      <c r="C323" s="9"/>
      <c r="D323" s="9"/>
      <c r="E323" s="9"/>
      <c r="F323" s="9"/>
      <c r="G323" s="9"/>
      <c r="H323" s="9"/>
      <c r="I323" s="9"/>
      <c r="J323" s="9"/>
      <c r="K323" s="9"/>
      <c r="L323" s="9"/>
      <c r="M323" s="9"/>
    </row>
    <row r="324">
      <c r="B324" s="9"/>
      <c r="C324" s="9"/>
      <c r="D324" s="9"/>
      <c r="E324" s="9"/>
      <c r="F324" s="9"/>
      <c r="G324" s="9"/>
      <c r="H324" s="9"/>
      <c r="I324" s="9"/>
      <c r="J324" s="9"/>
      <c r="K324" s="9"/>
      <c r="L324" s="9"/>
      <c r="M324" s="9"/>
    </row>
    <row r="325">
      <c r="B325" s="9"/>
      <c r="C325" s="9"/>
      <c r="D325" s="9"/>
      <c r="E325" s="9"/>
      <c r="F325" s="9"/>
      <c r="G325" s="9"/>
      <c r="H325" s="9"/>
      <c r="I325" s="9"/>
      <c r="J325" s="9"/>
      <c r="K325" s="9"/>
      <c r="L325" s="9"/>
      <c r="M325" s="9"/>
    </row>
    <row r="326">
      <c r="B326" s="9"/>
      <c r="C326" s="9"/>
      <c r="D326" s="9"/>
      <c r="E326" s="9"/>
      <c r="F326" s="9"/>
      <c r="G326" s="9"/>
      <c r="H326" s="9"/>
      <c r="I326" s="9"/>
      <c r="J326" s="9"/>
      <c r="K326" s="9"/>
      <c r="L326" s="9"/>
      <c r="M326" s="9"/>
    </row>
    <row r="327">
      <c r="B327" s="9"/>
      <c r="C327" s="9"/>
      <c r="D327" s="9"/>
      <c r="E327" s="9"/>
      <c r="F327" s="9"/>
      <c r="G327" s="9"/>
      <c r="H327" s="9"/>
      <c r="I327" s="9"/>
      <c r="J327" s="9"/>
      <c r="K327" s="9"/>
      <c r="L327" s="9"/>
      <c r="M327" s="9"/>
    </row>
    <row r="328">
      <c r="B328" s="9"/>
      <c r="C328" s="9"/>
      <c r="D328" s="9"/>
      <c r="E328" s="9"/>
      <c r="F328" s="9"/>
      <c r="G328" s="9"/>
      <c r="H328" s="9"/>
      <c r="I328" s="9"/>
      <c r="J328" s="9"/>
      <c r="K328" s="9"/>
      <c r="L328" s="9"/>
      <c r="M328" s="9"/>
    </row>
    <row r="329">
      <c r="B329" s="9"/>
      <c r="C329" s="9"/>
      <c r="D329" s="9"/>
      <c r="E329" s="9"/>
      <c r="F329" s="9"/>
      <c r="G329" s="9"/>
      <c r="H329" s="9"/>
      <c r="I329" s="9"/>
      <c r="J329" s="9"/>
      <c r="K329" s="9"/>
      <c r="L329" s="9"/>
      <c r="M329" s="9"/>
    </row>
    <row r="330">
      <c r="B330" s="9"/>
      <c r="C330" s="9"/>
      <c r="D330" s="9"/>
      <c r="E330" s="9"/>
      <c r="F330" s="9"/>
      <c r="G330" s="9"/>
      <c r="H330" s="9"/>
      <c r="I330" s="9"/>
      <c r="J330" s="9"/>
      <c r="K330" s="9"/>
      <c r="L330" s="9"/>
      <c r="M330" s="9"/>
    </row>
    <row r="331">
      <c r="B331" s="9"/>
      <c r="C331" s="9"/>
      <c r="D331" s="9"/>
      <c r="E331" s="9"/>
      <c r="F331" s="9"/>
      <c r="G331" s="9"/>
      <c r="H331" s="9"/>
      <c r="I331" s="9"/>
      <c r="J331" s="9"/>
      <c r="K331" s="9"/>
      <c r="L331" s="9"/>
      <c r="M331" s="9"/>
    </row>
    <row r="332">
      <c r="B332" s="9"/>
      <c r="C332" s="9"/>
      <c r="D332" s="9"/>
      <c r="E332" s="9"/>
      <c r="F332" s="9"/>
      <c r="G332" s="9"/>
      <c r="H332" s="9"/>
      <c r="I332" s="9"/>
      <c r="J332" s="9"/>
      <c r="K332" s="9"/>
      <c r="L332" s="9"/>
      <c r="M332" s="9"/>
    </row>
    <row r="333">
      <c r="B333" s="9"/>
      <c r="C333" s="9"/>
      <c r="D333" s="9"/>
      <c r="E333" s="9"/>
      <c r="F333" s="9"/>
      <c r="G333" s="9"/>
      <c r="H333" s="9"/>
      <c r="I333" s="9"/>
      <c r="J333" s="9"/>
      <c r="K333" s="9"/>
      <c r="L333" s="9"/>
      <c r="M333" s="9"/>
    </row>
    <row r="334">
      <c r="B334" s="9"/>
      <c r="C334" s="9"/>
      <c r="D334" s="9"/>
      <c r="E334" s="9"/>
      <c r="F334" s="9"/>
      <c r="G334" s="9"/>
      <c r="H334" s="9"/>
      <c r="I334" s="9"/>
      <c r="J334" s="9"/>
      <c r="K334" s="9"/>
      <c r="L334" s="9"/>
      <c r="M334" s="9"/>
    </row>
    <row r="335">
      <c r="B335" s="9"/>
      <c r="C335" s="9"/>
      <c r="D335" s="9"/>
      <c r="E335" s="9"/>
      <c r="F335" s="9"/>
      <c r="G335" s="9"/>
      <c r="H335" s="9"/>
      <c r="I335" s="9"/>
      <c r="J335" s="9"/>
      <c r="K335" s="9"/>
      <c r="L335" s="9"/>
      <c r="M335" s="9"/>
    </row>
    <row r="336">
      <c r="B336" s="9"/>
      <c r="C336" s="9"/>
      <c r="D336" s="9"/>
      <c r="E336" s="9"/>
      <c r="F336" s="9"/>
      <c r="G336" s="9"/>
      <c r="H336" s="9"/>
      <c r="I336" s="9"/>
      <c r="J336" s="9"/>
      <c r="K336" s="9"/>
      <c r="L336" s="9"/>
      <c r="M336" s="9"/>
    </row>
    <row r="337">
      <c r="B337" s="9"/>
      <c r="C337" s="9"/>
      <c r="D337" s="9"/>
      <c r="E337" s="9"/>
      <c r="F337" s="9"/>
      <c r="G337" s="9"/>
      <c r="H337" s="9"/>
      <c r="I337" s="9"/>
      <c r="J337" s="9"/>
      <c r="K337" s="9"/>
      <c r="L337" s="9"/>
      <c r="M337" s="9"/>
    </row>
    <row r="338">
      <c r="B338" s="9"/>
      <c r="C338" s="9"/>
      <c r="D338" s="9"/>
      <c r="E338" s="9"/>
      <c r="F338" s="9"/>
      <c r="G338" s="9"/>
      <c r="H338" s="9"/>
      <c r="I338" s="9"/>
      <c r="J338" s="9"/>
      <c r="K338" s="9"/>
      <c r="L338" s="9"/>
      <c r="M338" s="9"/>
    </row>
    <row r="339">
      <c r="B339" s="9"/>
      <c r="C339" s="9"/>
      <c r="D339" s="9"/>
      <c r="E339" s="9"/>
      <c r="F339" s="9"/>
      <c r="G339" s="9"/>
      <c r="H339" s="9"/>
      <c r="I339" s="9"/>
      <c r="J339" s="9"/>
      <c r="K339" s="9"/>
      <c r="L339" s="9"/>
      <c r="M339" s="9"/>
    </row>
    <row r="340">
      <c r="B340" s="9"/>
      <c r="C340" s="9"/>
      <c r="D340" s="9"/>
      <c r="E340" s="9"/>
      <c r="F340" s="9"/>
      <c r="G340" s="9"/>
      <c r="H340" s="9"/>
      <c r="I340" s="9"/>
      <c r="J340" s="9"/>
      <c r="K340" s="9"/>
      <c r="L340" s="9"/>
      <c r="M340" s="9"/>
    </row>
    <row r="341">
      <c r="B341" s="9"/>
      <c r="C341" s="9"/>
      <c r="D341" s="9"/>
      <c r="E341" s="9"/>
      <c r="F341" s="9"/>
      <c r="G341" s="9"/>
      <c r="H341" s="9"/>
      <c r="I341" s="9"/>
      <c r="J341" s="9"/>
      <c r="K341" s="9"/>
      <c r="L341" s="9"/>
      <c r="M341" s="9"/>
    </row>
    <row r="342">
      <c r="B342" s="9"/>
      <c r="C342" s="9"/>
      <c r="D342" s="9"/>
      <c r="E342" s="9"/>
      <c r="F342" s="9"/>
      <c r="G342" s="9"/>
      <c r="H342" s="9"/>
      <c r="I342" s="9"/>
      <c r="J342" s="9"/>
      <c r="K342" s="9"/>
      <c r="L342" s="9"/>
      <c r="M342" s="9"/>
    </row>
    <row r="343">
      <c r="B343" s="9"/>
      <c r="C343" s="9"/>
      <c r="D343" s="9"/>
      <c r="E343" s="9"/>
      <c r="F343" s="9"/>
      <c r="G343" s="9"/>
      <c r="H343" s="9"/>
      <c r="I343" s="9"/>
      <c r="J343" s="9"/>
      <c r="K343" s="9"/>
      <c r="L343" s="9"/>
      <c r="M343" s="9"/>
    </row>
    <row r="344">
      <c r="B344" s="9"/>
      <c r="C344" s="9"/>
      <c r="D344" s="9"/>
      <c r="E344" s="9"/>
      <c r="F344" s="9"/>
      <c r="G344" s="9"/>
      <c r="H344" s="9"/>
      <c r="I344" s="9"/>
      <c r="J344" s="9"/>
      <c r="K344" s="9"/>
      <c r="L344" s="9"/>
      <c r="M344" s="9"/>
    </row>
    <row r="345">
      <c r="B345" s="9"/>
      <c r="C345" s="9"/>
      <c r="D345" s="9"/>
      <c r="E345" s="9"/>
      <c r="F345" s="9"/>
      <c r="G345" s="9"/>
      <c r="H345" s="9"/>
      <c r="I345" s="9"/>
      <c r="J345" s="9"/>
      <c r="K345" s="9"/>
      <c r="L345" s="9"/>
      <c r="M345" s="9"/>
    </row>
    <row r="346">
      <c r="B346" s="9"/>
      <c r="C346" s="9"/>
      <c r="D346" s="9"/>
      <c r="E346" s="9"/>
      <c r="F346" s="9"/>
      <c r="G346" s="9"/>
      <c r="H346" s="9"/>
      <c r="I346" s="9"/>
      <c r="J346" s="9"/>
      <c r="K346" s="9"/>
      <c r="L346" s="9"/>
      <c r="M346" s="9"/>
    </row>
    <row r="347">
      <c r="B347" s="9"/>
      <c r="C347" s="9"/>
      <c r="D347" s="9"/>
      <c r="E347" s="9"/>
      <c r="F347" s="9"/>
      <c r="G347" s="9"/>
      <c r="H347" s="9"/>
      <c r="I347" s="9"/>
      <c r="J347" s="9"/>
      <c r="K347" s="9"/>
      <c r="L347" s="9"/>
      <c r="M347" s="9"/>
    </row>
    <row r="348">
      <c r="B348" s="9"/>
      <c r="C348" s="9"/>
      <c r="D348" s="9"/>
      <c r="E348" s="9"/>
      <c r="F348" s="9"/>
      <c r="G348" s="9"/>
      <c r="H348" s="9"/>
      <c r="I348" s="9"/>
      <c r="J348" s="9"/>
      <c r="K348" s="9"/>
      <c r="L348" s="9"/>
      <c r="M348" s="9"/>
    </row>
    <row r="349">
      <c r="B349" s="9"/>
      <c r="C349" s="9"/>
      <c r="D349" s="9"/>
      <c r="E349" s="9"/>
      <c r="F349" s="9"/>
      <c r="G349" s="9"/>
      <c r="H349" s="9"/>
      <c r="I349" s="9"/>
      <c r="J349" s="9"/>
      <c r="K349" s="9"/>
      <c r="L349" s="9"/>
      <c r="M349" s="9"/>
    </row>
    <row r="350">
      <c r="B350" s="9"/>
      <c r="C350" s="9"/>
      <c r="D350" s="9"/>
      <c r="E350" s="9"/>
      <c r="F350" s="9"/>
      <c r="G350" s="9"/>
      <c r="H350" s="9"/>
      <c r="I350" s="9"/>
      <c r="J350" s="9"/>
      <c r="K350" s="9"/>
      <c r="L350" s="9"/>
      <c r="M350" s="9"/>
    </row>
    <row r="351">
      <c r="B351" s="9"/>
      <c r="C351" s="9"/>
      <c r="D351" s="9"/>
      <c r="E351" s="9"/>
      <c r="F351" s="9"/>
      <c r="G351" s="9"/>
      <c r="H351" s="9"/>
      <c r="I351" s="9"/>
      <c r="J351" s="9"/>
      <c r="K351" s="9"/>
      <c r="L351" s="9"/>
      <c r="M351" s="9"/>
    </row>
    <row r="352">
      <c r="B352" s="9"/>
      <c r="C352" s="9"/>
      <c r="D352" s="9"/>
      <c r="E352" s="9"/>
      <c r="F352" s="9"/>
      <c r="G352" s="9"/>
      <c r="H352" s="9"/>
      <c r="I352" s="9"/>
      <c r="J352" s="9"/>
      <c r="K352" s="9"/>
      <c r="L352" s="9"/>
      <c r="M352" s="9"/>
    </row>
    <row r="353">
      <c r="B353" s="9"/>
      <c r="C353" s="9"/>
      <c r="D353" s="9"/>
      <c r="E353" s="9"/>
      <c r="F353" s="9"/>
      <c r="G353" s="9"/>
      <c r="H353" s="9"/>
      <c r="I353" s="9"/>
      <c r="J353" s="9"/>
      <c r="K353" s="9"/>
      <c r="L353" s="9"/>
      <c r="M353" s="9"/>
    </row>
    <row r="354">
      <c r="B354" s="9"/>
      <c r="C354" s="9"/>
      <c r="D354" s="9"/>
      <c r="E354" s="9"/>
      <c r="F354" s="9"/>
      <c r="G354" s="9"/>
      <c r="H354" s="9"/>
      <c r="I354" s="9"/>
      <c r="J354" s="9"/>
      <c r="K354" s="9"/>
      <c r="L354" s="9"/>
      <c r="M354" s="9"/>
    </row>
    <row r="355">
      <c r="B355" s="9"/>
      <c r="C355" s="9"/>
      <c r="D355" s="9"/>
      <c r="E355" s="9"/>
      <c r="F355" s="9"/>
      <c r="G355" s="9"/>
      <c r="H355" s="9"/>
      <c r="I355" s="9"/>
      <c r="J355" s="9"/>
      <c r="K355" s="9"/>
      <c r="L355" s="9"/>
      <c r="M355" s="9"/>
    </row>
    <row r="356">
      <c r="B356" s="9"/>
      <c r="C356" s="9"/>
      <c r="D356" s="9"/>
      <c r="E356" s="9"/>
      <c r="F356" s="9"/>
      <c r="G356" s="9"/>
      <c r="H356" s="9"/>
      <c r="I356" s="9"/>
      <c r="J356" s="9"/>
      <c r="K356" s="9"/>
      <c r="L356" s="9"/>
      <c r="M356" s="9"/>
    </row>
    <row r="357">
      <c r="B357" s="9"/>
      <c r="C357" s="9"/>
      <c r="D357" s="9"/>
      <c r="E357" s="9"/>
      <c r="F357" s="9"/>
      <c r="G357" s="9"/>
      <c r="H357" s="9"/>
      <c r="I357" s="9"/>
      <c r="J357" s="9"/>
      <c r="K357" s="9"/>
      <c r="L357" s="9"/>
      <c r="M357" s="9"/>
    </row>
    <row r="358">
      <c r="B358" s="9"/>
      <c r="C358" s="9"/>
      <c r="D358" s="9"/>
      <c r="E358" s="9"/>
      <c r="F358" s="9"/>
      <c r="G358" s="9"/>
      <c r="H358" s="9"/>
      <c r="I358" s="9"/>
      <c r="J358" s="9"/>
      <c r="K358" s="9"/>
      <c r="L358" s="9"/>
      <c r="M358" s="9"/>
    </row>
    <row r="359">
      <c r="B359" s="9"/>
      <c r="C359" s="9"/>
      <c r="D359" s="9"/>
      <c r="E359" s="9"/>
      <c r="F359" s="9"/>
      <c r="G359" s="9"/>
      <c r="H359" s="9"/>
      <c r="I359" s="9"/>
      <c r="J359" s="9"/>
      <c r="K359" s="9"/>
      <c r="L359" s="9"/>
      <c r="M359" s="9"/>
    </row>
    <row r="360">
      <c r="B360" s="9"/>
      <c r="C360" s="9"/>
      <c r="D360" s="9"/>
      <c r="E360" s="9"/>
      <c r="F360" s="9"/>
      <c r="G360" s="9"/>
      <c r="H360" s="9"/>
      <c r="I360" s="9"/>
      <c r="J360" s="9"/>
      <c r="K360" s="9"/>
      <c r="L360" s="9"/>
      <c r="M360" s="9"/>
    </row>
    <row r="361">
      <c r="B361" s="9"/>
      <c r="C361" s="9"/>
      <c r="D361" s="9"/>
      <c r="E361" s="9"/>
      <c r="F361" s="9"/>
      <c r="G361" s="9"/>
      <c r="H361" s="9"/>
      <c r="I361" s="9"/>
      <c r="J361" s="9"/>
      <c r="K361" s="9"/>
      <c r="L361" s="9"/>
      <c r="M361" s="9"/>
    </row>
    <row r="362">
      <c r="B362" s="9"/>
      <c r="C362" s="9"/>
      <c r="D362" s="9"/>
      <c r="E362" s="9"/>
      <c r="F362" s="9"/>
      <c r="G362" s="9"/>
      <c r="H362" s="9"/>
      <c r="I362" s="9"/>
      <c r="J362" s="9"/>
      <c r="K362" s="9"/>
      <c r="L362" s="9"/>
      <c r="M362" s="9"/>
    </row>
    <row r="363">
      <c r="B363" s="9"/>
      <c r="C363" s="9"/>
      <c r="D363" s="9"/>
      <c r="E363" s="9"/>
      <c r="F363" s="9"/>
      <c r="G363" s="9"/>
      <c r="H363" s="9"/>
      <c r="I363" s="9"/>
      <c r="J363" s="9"/>
      <c r="K363" s="9"/>
      <c r="L363" s="9"/>
      <c r="M363" s="9"/>
    </row>
    <row r="364">
      <c r="B364" s="9"/>
      <c r="C364" s="9"/>
      <c r="D364" s="9"/>
      <c r="E364" s="9"/>
      <c r="F364" s="9"/>
      <c r="G364" s="9"/>
      <c r="H364" s="9"/>
      <c r="I364" s="9"/>
      <c r="J364" s="9"/>
      <c r="K364" s="9"/>
      <c r="L364" s="9"/>
      <c r="M364" s="9"/>
    </row>
    <row r="365">
      <c r="B365" s="9"/>
      <c r="C365" s="9"/>
      <c r="D365" s="9"/>
      <c r="E365" s="9"/>
      <c r="F365" s="9"/>
      <c r="G365" s="9"/>
      <c r="H365" s="9"/>
      <c r="I365" s="9"/>
      <c r="J365" s="9"/>
      <c r="K365" s="9"/>
      <c r="L365" s="9"/>
      <c r="M365" s="9"/>
    </row>
    <row r="366">
      <c r="B366" s="9"/>
      <c r="C366" s="9"/>
      <c r="D366" s="9"/>
      <c r="E366" s="9"/>
      <c r="F366" s="9"/>
      <c r="G366" s="9"/>
      <c r="H366" s="9"/>
      <c r="I366" s="9"/>
      <c r="J366" s="9"/>
      <c r="K366" s="9"/>
      <c r="L366" s="9"/>
      <c r="M366" s="9"/>
    </row>
    <row r="367">
      <c r="B367" s="9"/>
      <c r="C367" s="9"/>
      <c r="D367" s="9"/>
      <c r="E367" s="9"/>
      <c r="F367" s="9"/>
      <c r="G367" s="9"/>
      <c r="H367" s="9"/>
      <c r="I367" s="9"/>
      <c r="J367" s="9"/>
      <c r="K367" s="9"/>
      <c r="L367" s="9"/>
      <c r="M367" s="9"/>
    </row>
    <row r="368">
      <c r="B368" s="9"/>
      <c r="C368" s="9"/>
      <c r="D368" s="9"/>
      <c r="E368" s="9"/>
      <c r="F368" s="9"/>
      <c r="G368" s="9"/>
      <c r="H368" s="9"/>
      <c r="I368" s="9"/>
      <c r="J368" s="9"/>
      <c r="K368" s="9"/>
      <c r="L368" s="9"/>
      <c r="M368" s="9"/>
    </row>
    <row r="369">
      <c r="B369" s="9"/>
      <c r="C369" s="9"/>
      <c r="D369" s="9"/>
      <c r="E369" s="9"/>
      <c r="F369" s="9"/>
      <c r="G369" s="9"/>
      <c r="H369" s="9"/>
      <c r="I369" s="9"/>
      <c r="J369" s="9"/>
      <c r="K369" s="9"/>
      <c r="L369" s="9"/>
      <c r="M369" s="9"/>
    </row>
    <row r="370">
      <c r="B370" s="9"/>
      <c r="C370" s="9"/>
      <c r="D370" s="9"/>
      <c r="E370" s="9"/>
      <c r="F370" s="9"/>
      <c r="G370" s="9"/>
      <c r="H370" s="9"/>
      <c r="I370" s="9"/>
      <c r="J370" s="9"/>
      <c r="K370" s="9"/>
      <c r="L370" s="9"/>
      <c r="M370" s="9"/>
    </row>
    <row r="371">
      <c r="B371" s="9"/>
      <c r="C371" s="9"/>
      <c r="D371" s="9"/>
      <c r="E371" s="9"/>
      <c r="F371" s="9"/>
      <c r="G371" s="9"/>
      <c r="H371" s="9"/>
      <c r="I371" s="9"/>
      <c r="J371" s="9"/>
      <c r="K371" s="9"/>
      <c r="L371" s="9"/>
      <c r="M371" s="9"/>
    </row>
    <row r="372">
      <c r="B372" s="9"/>
      <c r="C372" s="9"/>
      <c r="D372" s="9"/>
      <c r="E372" s="9"/>
      <c r="F372" s="9"/>
      <c r="G372" s="9"/>
      <c r="H372" s="9"/>
      <c r="I372" s="9"/>
      <c r="J372" s="9"/>
      <c r="K372" s="9"/>
      <c r="L372" s="9"/>
      <c r="M372" s="9"/>
    </row>
    <row r="373">
      <c r="B373" s="9"/>
      <c r="C373" s="9"/>
      <c r="D373" s="9"/>
      <c r="E373" s="9"/>
      <c r="F373" s="9"/>
      <c r="G373" s="9"/>
      <c r="H373" s="9"/>
      <c r="I373" s="9"/>
      <c r="J373" s="9"/>
      <c r="K373" s="9"/>
      <c r="L373" s="9"/>
      <c r="M373" s="9"/>
    </row>
    <row r="374">
      <c r="B374" s="9"/>
      <c r="C374" s="9"/>
      <c r="D374" s="9"/>
      <c r="E374" s="9"/>
      <c r="F374" s="9"/>
      <c r="G374" s="9"/>
      <c r="H374" s="9"/>
      <c r="I374" s="9"/>
      <c r="J374" s="9"/>
      <c r="K374" s="9"/>
      <c r="L374" s="9"/>
      <c r="M374" s="9"/>
    </row>
    <row r="375">
      <c r="B375" s="9"/>
      <c r="C375" s="9"/>
      <c r="D375" s="9"/>
      <c r="E375" s="9"/>
      <c r="F375" s="9"/>
      <c r="G375" s="9"/>
      <c r="H375" s="9"/>
      <c r="I375" s="9"/>
      <c r="J375" s="9"/>
      <c r="K375" s="9"/>
      <c r="L375" s="9"/>
      <c r="M375" s="9"/>
    </row>
    <row r="376">
      <c r="B376" s="9"/>
      <c r="C376" s="9"/>
      <c r="D376" s="9"/>
      <c r="E376" s="9"/>
      <c r="F376" s="9"/>
      <c r="G376" s="9"/>
      <c r="H376" s="9"/>
      <c r="I376" s="9"/>
      <c r="J376" s="9"/>
      <c r="K376" s="9"/>
      <c r="L376" s="9"/>
      <c r="M376" s="9"/>
    </row>
    <row r="377">
      <c r="B377" s="9"/>
      <c r="C377" s="9"/>
      <c r="D377" s="9"/>
      <c r="E377" s="9"/>
      <c r="F377" s="9"/>
      <c r="G377" s="9"/>
      <c r="H377" s="9"/>
      <c r="I377" s="9"/>
      <c r="J377" s="9"/>
      <c r="K377" s="9"/>
      <c r="L377" s="9"/>
      <c r="M377" s="9"/>
    </row>
    <row r="378">
      <c r="B378" s="9"/>
      <c r="C378" s="9"/>
      <c r="D378" s="9"/>
      <c r="E378" s="9"/>
      <c r="F378" s="9"/>
      <c r="G378" s="9"/>
      <c r="H378" s="9"/>
      <c r="I378" s="9"/>
      <c r="J378" s="9"/>
      <c r="K378" s="9"/>
      <c r="L378" s="9"/>
      <c r="M378" s="9"/>
    </row>
    <row r="379">
      <c r="B379" s="9"/>
      <c r="C379" s="9"/>
      <c r="D379" s="9"/>
      <c r="E379" s="9"/>
      <c r="F379" s="9"/>
      <c r="G379" s="9"/>
      <c r="H379" s="9"/>
      <c r="I379" s="9"/>
      <c r="J379" s="9"/>
      <c r="K379" s="9"/>
      <c r="L379" s="9"/>
      <c r="M379" s="9"/>
    </row>
    <row r="380">
      <c r="B380" s="9"/>
      <c r="C380" s="9"/>
      <c r="D380" s="9"/>
      <c r="E380" s="9"/>
      <c r="F380" s="9"/>
      <c r="G380" s="9"/>
      <c r="H380" s="9"/>
      <c r="I380" s="9"/>
      <c r="J380" s="9"/>
      <c r="K380" s="9"/>
      <c r="L380" s="9"/>
      <c r="M380" s="9"/>
    </row>
    <row r="381">
      <c r="B381" s="9"/>
      <c r="C381" s="9"/>
      <c r="D381" s="9"/>
      <c r="E381" s="9"/>
      <c r="F381" s="9"/>
      <c r="G381" s="9"/>
      <c r="H381" s="9"/>
      <c r="I381" s="9"/>
      <c r="J381" s="9"/>
      <c r="K381" s="9"/>
      <c r="L381" s="9"/>
      <c r="M381" s="9"/>
    </row>
    <row r="382">
      <c r="B382" s="9"/>
      <c r="C382" s="9"/>
      <c r="D382" s="9"/>
      <c r="E382" s="9"/>
      <c r="F382" s="9"/>
      <c r="G382" s="9"/>
      <c r="H382" s="9"/>
      <c r="I382" s="9"/>
      <c r="J382" s="9"/>
      <c r="K382" s="9"/>
      <c r="L382" s="9"/>
      <c r="M382" s="9"/>
    </row>
    <row r="383">
      <c r="B383" s="9"/>
      <c r="C383" s="9"/>
      <c r="D383" s="9"/>
      <c r="E383" s="9"/>
      <c r="F383" s="9"/>
      <c r="G383" s="9"/>
      <c r="H383" s="9"/>
      <c r="I383" s="9"/>
      <c r="J383" s="9"/>
      <c r="K383" s="9"/>
      <c r="L383" s="9"/>
      <c r="M383" s="9"/>
    </row>
    <row r="384">
      <c r="B384" s="9"/>
      <c r="C384" s="9"/>
      <c r="D384" s="9"/>
      <c r="E384" s="9"/>
      <c r="F384" s="9"/>
      <c r="G384" s="9"/>
      <c r="H384" s="9"/>
      <c r="I384" s="9"/>
      <c r="J384" s="9"/>
      <c r="K384" s="9"/>
      <c r="L384" s="9"/>
      <c r="M384" s="9"/>
    </row>
    <row r="385">
      <c r="B385" s="9"/>
      <c r="C385" s="9"/>
      <c r="D385" s="9"/>
      <c r="E385" s="9"/>
      <c r="F385" s="9"/>
      <c r="G385" s="9"/>
      <c r="H385" s="9"/>
      <c r="I385" s="9"/>
      <c r="J385" s="9"/>
      <c r="K385" s="9"/>
      <c r="L385" s="9"/>
      <c r="M385" s="9"/>
    </row>
    <row r="386">
      <c r="B386" s="9"/>
      <c r="C386" s="9"/>
      <c r="D386" s="9"/>
      <c r="E386" s="9"/>
      <c r="F386" s="9"/>
      <c r="G386" s="9"/>
      <c r="H386" s="9"/>
      <c r="I386" s="9"/>
      <c r="J386" s="9"/>
      <c r="K386" s="9"/>
      <c r="L386" s="9"/>
      <c r="M386" s="9"/>
    </row>
    <row r="387">
      <c r="B387" s="9"/>
      <c r="C387" s="9"/>
      <c r="D387" s="9"/>
      <c r="E387" s="9"/>
      <c r="F387" s="9"/>
      <c r="G387" s="9"/>
      <c r="H387" s="9"/>
      <c r="I387" s="9"/>
      <c r="J387" s="9"/>
      <c r="K387" s="9"/>
      <c r="L387" s="9"/>
      <c r="M387" s="9"/>
    </row>
    <row r="388">
      <c r="B388" s="9"/>
      <c r="C388" s="9"/>
      <c r="D388" s="9"/>
      <c r="E388" s="9"/>
      <c r="F388" s="9"/>
      <c r="G388" s="9"/>
      <c r="H388" s="9"/>
      <c r="I388" s="9"/>
      <c r="J388" s="9"/>
      <c r="K388" s="9"/>
      <c r="L388" s="9"/>
      <c r="M388" s="9"/>
    </row>
    <row r="389">
      <c r="B389" s="9"/>
      <c r="C389" s="9"/>
      <c r="D389" s="9"/>
      <c r="E389" s="9"/>
      <c r="F389" s="9"/>
      <c r="G389" s="9"/>
      <c r="H389" s="9"/>
      <c r="I389" s="9"/>
      <c r="J389" s="9"/>
      <c r="K389" s="9"/>
      <c r="L389" s="9"/>
      <c r="M389" s="9"/>
    </row>
    <row r="390">
      <c r="B390" s="9"/>
      <c r="C390" s="9"/>
      <c r="D390" s="9"/>
      <c r="E390" s="9"/>
      <c r="F390" s="9"/>
      <c r="G390" s="9"/>
      <c r="H390" s="9"/>
      <c r="I390" s="9"/>
      <c r="J390" s="9"/>
      <c r="K390" s="9"/>
      <c r="L390" s="9"/>
      <c r="M390" s="9"/>
    </row>
    <row r="391">
      <c r="B391" s="9"/>
      <c r="C391" s="9"/>
      <c r="D391" s="9"/>
      <c r="E391" s="9"/>
      <c r="F391" s="9"/>
      <c r="G391" s="9"/>
      <c r="H391" s="9"/>
      <c r="I391" s="9"/>
      <c r="J391" s="9"/>
      <c r="K391" s="9"/>
      <c r="L391" s="9"/>
      <c r="M391" s="9"/>
    </row>
    <row r="392">
      <c r="B392" s="9"/>
      <c r="C392" s="9"/>
      <c r="D392" s="9"/>
      <c r="E392" s="9"/>
      <c r="F392" s="9"/>
      <c r="G392" s="9"/>
      <c r="H392" s="9"/>
      <c r="I392" s="9"/>
      <c r="J392" s="9"/>
      <c r="K392" s="9"/>
      <c r="L392" s="9"/>
      <c r="M392" s="9"/>
    </row>
    <row r="393">
      <c r="B393" s="9"/>
      <c r="C393" s="9"/>
      <c r="D393" s="9"/>
      <c r="E393" s="9"/>
      <c r="F393" s="9"/>
      <c r="G393" s="9"/>
      <c r="H393" s="9"/>
      <c r="I393" s="9"/>
      <c r="J393" s="9"/>
      <c r="K393" s="9"/>
      <c r="L393" s="9"/>
      <c r="M393" s="9"/>
    </row>
    <row r="394">
      <c r="B394" s="9"/>
      <c r="C394" s="9"/>
      <c r="D394" s="9"/>
      <c r="E394" s="9"/>
      <c r="F394" s="9"/>
      <c r="G394" s="9"/>
      <c r="H394" s="9"/>
      <c r="I394" s="9"/>
      <c r="J394" s="9"/>
      <c r="K394" s="9"/>
      <c r="L394" s="9"/>
      <c r="M394" s="9"/>
    </row>
    <row r="395">
      <c r="B395" s="9"/>
      <c r="C395" s="9"/>
      <c r="D395" s="9"/>
      <c r="E395" s="9"/>
      <c r="F395" s="9"/>
      <c r="G395" s="9"/>
      <c r="H395" s="9"/>
      <c r="I395" s="9"/>
      <c r="J395" s="9"/>
      <c r="K395" s="9"/>
      <c r="L395" s="9"/>
      <c r="M395" s="9"/>
    </row>
    <row r="396">
      <c r="B396" s="9"/>
      <c r="C396" s="9"/>
      <c r="D396" s="9"/>
      <c r="E396" s="9"/>
      <c r="F396" s="9"/>
      <c r="G396" s="9"/>
      <c r="H396" s="9"/>
      <c r="I396" s="9"/>
      <c r="J396" s="9"/>
      <c r="K396" s="9"/>
      <c r="L396" s="9"/>
      <c r="M396" s="9"/>
    </row>
    <row r="397">
      <c r="B397" s="9"/>
      <c r="C397" s="9"/>
      <c r="D397" s="9"/>
      <c r="E397" s="9"/>
      <c r="F397" s="9"/>
      <c r="G397" s="9"/>
      <c r="H397" s="9"/>
      <c r="I397" s="9"/>
      <c r="J397" s="9"/>
      <c r="K397" s="9"/>
      <c r="L397" s="9"/>
      <c r="M397" s="9"/>
    </row>
    <row r="398">
      <c r="B398" s="9"/>
      <c r="C398" s="9"/>
      <c r="D398" s="9"/>
      <c r="E398" s="9"/>
      <c r="F398" s="9"/>
      <c r="G398" s="9"/>
      <c r="H398" s="9"/>
      <c r="I398" s="9"/>
      <c r="J398" s="9"/>
      <c r="K398" s="9"/>
      <c r="L398" s="9"/>
      <c r="M398" s="9"/>
    </row>
    <row r="399">
      <c r="B399" s="9"/>
      <c r="C399" s="9"/>
      <c r="D399" s="9"/>
      <c r="E399" s="9"/>
      <c r="F399" s="9"/>
      <c r="G399" s="9"/>
      <c r="H399" s="9"/>
      <c r="I399" s="9"/>
      <c r="J399" s="9"/>
      <c r="K399" s="9"/>
      <c r="L399" s="9"/>
      <c r="M399" s="9"/>
    </row>
    <row r="400">
      <c r="B400" s="9"/>
      <c r="C400" s="9"/>
      <c r="D400" s="9"/>
      <c r="E400" s="9"/>
      <c r="F400" s="9"/>
      <c r="G400" s="9"/>
      <c r="H400" s="9"/>
      <c r="I400" s="9"/>
      <c r="J400" s="9"/>
      <c r="K400" s="9"/>
      <c r="L400" s="9"/>
      <c r="M400" s="9"/>
    </row>
    <row r="401">
      <c r="B401" s="9"/>
      <c r="C401" s="9"/>
      <c r="D401" s="9"/>
      <c r="E401" s="9"/>
      <c r="F401" s="9"/>
      <c r="G401" s="9"/>
      <c r="H401" s="9"/>
      <c r="I401" s="9"/>
      <c r="J401" s="9"/>
      <c r="K401" s="9"/>
      <c r="L401" s="9"/>
      <c r="M401" s="9"/>
    </row>
    <row r="402">
      <c r="B402" s="9"/>
      <c r="C402" s="9"/>
      <c r="D402" s="9"/>
      <c r="E402" s="9"/>
      <c r="F402" s="9"/>
      <c r="G402" s="9"/>
      <c r="H402" s="9"/>
      <c r="I402" s="9"/>
      <c r="J402" s="9"/>
      <c r="K402" s="9"/>
      <c r="L402" s="9"/>
      <c r="M402" s="9"/>
    </row>
    <row r="403">
      <c r="B403" s="9"/>
      <c r="C403" s="9"/>
      <c r="D403" s="9"/>
      <c r="E403" s="9"/>
      <c r="F403" s="9"/>
      <c r="G403" s="9"/>
      <c r="H403" s="9"/>
      <c r="I403" s="9"/>
      <c r="J403" s="9"/>
      <c r="K403" s="9"/>
      <c r="L403" s="9"/>
      <c r="M403" s="9"/>
    </row>
    <row r="404">
      <c r="B404" s="9"/>
      <c r="C404" s="9"/>
      <c r="D404" s="9"/>
      <c r="E404" s="9"/>
      <c r="F404" s="9"/>
      <c r="G404" s="9"/>
      <c r="H404" s="9"/>
      <c r="I404" s="9"/>
      <c r="J404" s="9"/>
      <c r="K404" s="9"/>
      <c r="L404" s="9"/>
      <c r="M404" s="9"/>
    </row>
    <row r="405">
      <c r="B405" s="9"/>
      <c r="C405" s="9"/>
      <c r="D405" s="9"/>
      <c r="E405" s="9"/>
      <c r="F405" s="9"/>
      <c r="G405" s="9"/>
      <c r="H405" s="9"/>
      <c r="I405" s="9"/>
      <c r="J405" s="9"/>
      <c r="K405" s="9"/>
      <c r="L405" s="9"/>
      <c r="M405" s="9"/>
    </row>
    <row r="406">
      <c r="B406" s="9"/>
      <c r="C406" s="9"/>
      <c r="D406" s="9"/>
      <c r="E406" s="9"/>
      <c r="F406" s="9"/>
      <c r="G406" s="9"/>
      <c r="H406" s="9"/>
      <c r="I406" s="9"/>
      <c r="J406" s="9"/>
      <c r="K406" s="9"/>
      <c r="L406" s="9"/>
      <c r="M406" s="9"/>
    </row>
    <row r="407">
      <c r="B407" s="9"/>
      <c r="C407" s="9"/>
      <c r="D407" s="9"/>
      <c r="E407" s="9"/>
      <c r="F407" s="9"/>
      <c r="G407" s="9"/>
      <c r="H407" s="9"/>
      <c r="I407" s="9"/>
      <c r="J407" s="9"/>
      <c r="K407" s="9"/>
      <c r="L407" s="9"/>
      <c r="M407" s="9"/>
    </row>
    <row r="408">
      <c r="B408" s="9"/>
      <c r="C408" s="9"/>
      <c r="D408" s="9"/>
      <c r="E408" s="9"/>
      <c r="F408" s="9"/>
      <c r="G408" s="9"/>
      <c r="H408" s="9"/>
      <c r="I408" s="9"/>
      <c r="J408" s="9"/>
      <c r="K408" s="9"/>
      <c r="L408" s="9"/>
      <c r="M408" s="9"/>
    </row>
    <row r="409">
      <c r="B409" s="9"/>
      <c r="C409" s="9"/>
      <c r="D409" s="9"/>
      <c r="E409" s="9"/>
      <c r="F409" s="9"/>
      <c r="G409" s="9"/>
      <c r="H409" s="9"/>
      <c r="I409" s="9"/>
      <c r="J409" s="9"/>
      <c r="K409" s="9"/>
      <c r="L409" s="9"/>
      <c r="M409" s="9"/>
    </row>
    <row r="410">
      <c r="B410" s="9"/>
      <c r="C410" s="9"/>
      <c r="D410" s="9"/>
      <c r="E410" s="9"/>
      <c r="F410" s="9"/>
      <c r="G410" s="9"/>
      <c r="H410" s="9"/>
      <c r="I410" s="9"/>
      <c r="J410" s="9"/>
      <c r="K410" s="9"/>
      <c r="L410" s="9"/>
      <c r="M410" s="9"/>
    </row>
    <row r="411">
      <c r="B411" s="9"/>
      <c r="C411" s="9"/>
      <c r="D411" s="9"/>
      <c r="E411" s="9"/>
      <c r="F411" s="9"/>
      <c r="G411" s="9"/>
      <c r="H411" s="9"/>
      <c r="I411" s="9"/>
      <c r="J411" s="9"/>
      <c r="K411" s="9"/>
      <c r="L411" s="9"/>
      <c r="M411" s="9"/>
    </row>
    <row r="412">
      <c r="B412" s="9"/>
      <c r="C412" s="9"/>
      <c r="D412" s="9"/>
      <c r="E412" s="9"/>
      <c r="F412" s="9"/>
      <c r="G412" s="9"/>
      <c r="H412" s="9"/>
      <c r="I412" s="9"/>
      <c r="J412" s="9"/>
      <c r="K412" s="9"/>
      <c r="L412" s="9"/>
      <c r="M412" s="9"/>
    </row>
    <row r="413">
      <c r="B413" s="9"/>
      <c r="C413" s="9"/>
      <c r="D413" s="9"/>
      <c r="E413" s="9"/>
      <c r="F413" s="9"/>
      <c r="G413" s="9"/>
      <c r="H413" s="9"/>
      <c r="I413" s="9"/>
      <c r="J413" s="9"/>
      <c r="K413" s="9"/>
      <c r="L413" s="9"/>
      <c r="M413" s="9"/>
    </row>
    <row r="414">
      <c r="B414" s="9"/>
      <c r="C414" s="9"/>
      <c r="D414" s="9"/>
      <c r="E414" s="9"/>
      <c r="F414" s="9"/>
      <c r="G414" s="9"/>
      <c r="H414" s="9"/>
      <c r="I414" s="9"/>
      <c r="J414" s="9"/>
      <c r="K414" s="9"/>
      <c r="L414" s="9"/>
      <c r="M414" s="9"/>
    </row>
    <row r="415">
      <c r="B415" s="9"/>
      <c r="C415" s="9"/>
      <c r="D415" s="9"/>
      <c r="E415" s="9"/>
      <c r="F415" s="9"/>
      <c r="G415" s="9"/>
      <c r="H415" s="9"/>
      <c r="I415" s="9"/>
      <c r="J415" s="9"/>
      <c r="K415" s="9"/>
      <c r="L415" s="9"/>
      <c r="M415" s="9"/>
    </row>
    <row r="416">
      <c r="B416" s="9"/>
      <c r="C416" s="9"/>
      <c r="D416" s="9"/>
      <c r="E416" s="9"/>
      <c r="F416" s="9"/>
      <c r="G416" s="9"/>
      <c r="H416" s="9"/>
      <c r="I416" s="9"/>
      <c r="J416" s="9"/>
      <c r="K416" s="9"/>
      <c r="L416" s="9"/>
      <c r="M416" s="9"/>
    </row>
    <row r="417">
      <c r="B417" s="9"/>
      <c r="C417" s="9"/>
      <c r="D417" s="9"/>
      <c r="E417" s="9"/>
      <c r="F417" s="9"/>
      <c r="G417" s="9"/>
      <c r="H417" s="9"/>
      <c r="I417" s="9"/>
      <c r="J417" s="9"/>
      <c r="K417" s="9"/>
      <c r="L417" s="9"/>
      <c r="M417" s="9"/>
    </row>
    <row r="418">
      <c r="B418" s="9"/>
      <c r="C418" s="9"/>
      <c r="D418" s="9"/>
      <c r="E418" s="9"/>
      <c r="F418" s="9"/>
      <c r="G418" s="9"/>
      <c r="H418" s="9"/>
      <c r="I418" s="9"/>
      <c r="J418" s="9"/>
      <c r="K418" s="9"/>
      <c r="L418" s="9"/>
      <c r="M418" s="9"/>
    </row>
    <row r="419">
      <c r="B419" s="9"/>
      <c r="C419" s="9"/>
      <c r="D419" s="9"/>
      <c r="E419" s="9"/>
      <c r="F419" s="9"/>
      <c r="G419" s="9"/>
      <c r="H419" s="9"/>
      <c r="I419" s="9"/>
      <c r="J419" s="9"/>
      <c r="K419" s="9"/>
      <c r="L419" s="9"/>
      <c r="M419" s="9"/>
    </row>
    <row r="420">
      <c r="B420" s="9"/>
      <c r="C420" s="9"/>
      <c r="D420" s="9"/>
      <c r="E420" s="9"/>
      <c r="F420" s="9"/>
      <c r="G420" s="9"/>
      <c r="H420" s="9"/>
      <c r="I420" s="9"/>
      <c r="J420" s="9"/>
      <c r="K420" s="9"/>
      <c r="L420" s="9"/>
      <c r="M420" s="9"/>
    </row>
    <row r="421">
      <c r="B421" s="9"/>
      <c r="C421" s="9"/>
      <c r="D421" s="9"/>
      <c r="E421" s="9"/>
      <c r="F421" s="9"/>
      <c r="G421" s="9"/>
      <c r="H421" s="9"/>
      <c r="I421" s="9"/>
      <c r="J421" s="9"/>
      <c r="K421" s="9"/>
      <c r="L421" s="9"/>
      <c r="M421" s="9"/>
    </row>
    <row r="422">
      <c r="B422" s="9"/>
      <c r="C422" s="9"/>
      <c r="D422" s="9"/>
      <c r="E422" s="9"/>
      <c r="F422" s="9"/>
      <c r="G422" s="9"/>
      <c r="H422" s="9"/>
      <c r="I422" s="9"/>
      <c r="J422" s="9"/>
      <c r="K422" s="9"/>
      <c r="L422" s="9"/>
      <c r="M422" s="9"/>
    </row>
    <row r="423">
      <c r="B423" s="9"/>
      <c r="C423" s="9"/>
      <c r="D423" s="9"/>
      <c r="E423" s="9"/>
      <c r="F423" s="9"/>
      <c r="G423" s="9"/>
      <c r="H423" s="9"/>
      <c r="I423" s="9"/>
      <c r="J423" s="9"/>
      <c r="K423" s="9"/>
      <c r="L423" s="9"/>
      <c r="M423" s="9"/>
    </row>
    <row r="424">
      <c r="B424" s="9"/>
      <c r="C424" s="9"/>
      <c r="D424" s="9"/>
      <c r="E424" s="9"/>
      <c r="F424" s="9"/>
      <c r="G424" s="9"/>
      <c r="H424" s="9"/>
      <c r="I424" s="9"/>
      <c r="J424" s="9"/>
      <c r="K424" s="9"/>
      <c r="L424" s="9"/>
      <c r="M424" s="9"/>
    </row>
    <row r="425">
      <c r="B425" s="9"/>
      <c r="C425" s="9"/>
      <c r="D425" s="9"/>
      <c r="E425" s="9"/>
      <c r="F425" s="9"/>
      <c r="G425" s="9"/>
      <c r="H425" s="9"/>
      <c r="I425" s="9"/>
      <c r="J425" s="9"/>
      <c r="K425" s="9"/>
      <c r="L425" s="9"/>
      <c r="M425" s="9"/>
    </row>
    <row r="426">
      <c r="B426" s="9"/>
      <c r="C426" s="9"/>
      <c r="D426" s="9"/>
      <c r="E426" s="9"/>
      <c r="F426" s="9"/>
      <c r="G426" s="9"/>
      <c r="H426" s="9"/>
      <c r="I426" s="9"/>
      <c r="J426" s="9"/>
      <c r="K426" s="9"/>
      <c r="L426" s="9"/>
      <c r="M426" s="9"/>
    </row>
    <row r="427">
      <c r="B427" s="9"/>
      <c r="C427" s="9"/>
      <c r="D427" s="9"/>
      <c r="E427" s="9"/>
      <c r="F427" s="9"/>
      <c r="G427" s="9"/>
      <c r="H427" s="9"/>
      <c r="I427" s="9"/>
      <c r="J427" s="9"/>
      <c r="K427" s="9"/>
      <c r="L427" s="9"/>
      <c r="M427" s="9"/>
    </row>
    <row r="428">
      <c r="B428" s="9"/>
      <c r="C428" s="9"/>
      <c r="D428" s="9"/>
      <c r="E428" s="9"/>
      <c r="F428" s="9"/>
      <c r="G428" s="9"/>
      <c r="H428" s="9"/>
      <c r="I428" s="9"/>
      <c r="J428" s="9"/>
      <c r="K428" s="9"/>
      <c r="L428" s="9"/>
      <c r="M428" s="9"/>
    </row>
    <row r="429">
      <c r="B429" s="9"/>
      <c r="C429" s="9"/>
      <c r="D429" s="9"/>
      <c r="E429" s="9"/>
      <c r="F429" s="9"/>
      <c r="G429" s="9"/>
      <c r="H429" s="9"/>
      <c r="I429" s="9"/>
      <c r="J429" s="9"/>
      <c r="K429" s="9"/>
      <c r="L429" s="9"/>
      <c r="M429" s="9"/>
    </row>
    <row r="430">
      <c r="B430" s="9"/>
      <c r="C430" s="9"/>
      <c r="D430" s="9"/>
      <c r="E430" s="9"/>
      <c r="F430" s="9"/>
      <c r="G430" s="9"/>
      <c r="H430" s="9"/>
      <c r="I430" s="9"/>
      <c r="J430" s="9"/>
      <c r="K430" s="9"/>
      <c r="L430" s="9"/>
      <c r="M430" s="9"/>
    </row>
    <row r="431">
      <c r="B431" s="9"/>
      <c r="C431" s="9"/>
      <c r="D431" s="9"/>
      <c r="E431" s="9"/>
      <c r="F431" s="9"/>
      <c r="G431" s="9"/>
      <c r="H431" s="9"/>
      <c r="I431" s="9"/>
      <c r="J431" s="9"/>
      <c r="K431" s="9"/>
      <c r="L431" s="9"/>
      <c r="M431" s="9"/>
    </row>
    <row r="432">
      <c r="B432" s="9"/>
      <c r="C432" s="9"/>
      <c r="D432" s="9"/>
      <c r="E432" s="9"/>
      <c r="F432" s="9"/>
      <c r="G432" s="9"/>
      <c r="H432" s="9"/>
      <c r="I432" s="9"/>
      <c r="J432" s="9"/>
      <c r="K432" s="9"/>
      <c r="L432" s="9"/>
      <c r="M432" s="9"/>
    </row>
    <row r="433">
      <c r="B433" s="9"/>
      <c r="C433" s="9"/>
      <c r="D433" s="9"/>
      <c r="E433" s="9"/>
      <c r="F433" s="9"/>
      <c r="G433" s="9"/>
      <c r="H433" s="9"/>
      <c r="I433" s="9"/>
      <c r="J433" s="9"/>
      <c r="K433" s="9"/>
      <c r="L433" s="9"/>
      <c r="M433" s="9"/>
    </row>
    <row r="434">
      <c r="B434" s="9"/>
      <c r="C434" s="9"/>
      <c r="D434" s="9"/>
      <c r="E434" s="9"/>
      <c r="F434" s="9"/>
      <c r="G434" s="9"/>
      <c r="H434" s="9"/>
      <c r="I434" s="9"/>
      <c r="J434" s="9"/>
      <c r="K434" s="9"/>
      <c r="L434" s="9"/>
      <c r="M434" s="9"/>
    </row>
    <row r="435">
      <c r="B435" s="9"/>
      <c r="C435" s="9"/>
      <c r="D435" s="9"/>
      <c r="E435" s="9"/>
      <c r="F435" s="9"/>
      <c r="G435" s="9"/>
      <c r="H435" s="9"/>
      <c r="I435" s="9"/>
      <c r="J435" s="9"/>
      <c r="K435" s="9"/>
      <c r="L435" s="9"/>
      <c r="M435" s="9"/>
    </row>
    <row r="436">
      <c r="B436" s="9"/>
      <c r="C436" s="9"/>
      <c r="D436" s="9"/>
      <c r="E436" s="9"/>
      <c r="F436" s="9"/>
      <c r="G436" s="9"/>
      <c r="H436" s="9"/>
      <c r="I436" s="9"/>
      <c r="J436" s="9"/>
      <c r="K436" s="9"/>
      <c r="L436" s="9"/>
      <c r="M436" s="9"/>
    </row>
    <row r="437">
      <c r="B437" s="9"/>
      <c r="C437" s="9"/>
      <c r="D437" s="9"/>
      <c r="E437" s="9"/>
      <c r="F437" s="9"/>
      <c r="G437" s="9"/>
      <c r="H437" s="9"/>
      <c r="I437" s="9"/>
      <c r="J437" s="9"/>
      <c r="K437" s="9"/>
      <c r="L437" s="9"/>
      <c r="M437" s="9"/>
    </row>
    <row r="438">
      <c r="B438" s="9"/>
      <c r="C438" s="9"/>
      <c r="D438" s="9"/>
      <c r="E438" s="9"/>
      <c r="F438" s="9"/>
      <c r="G438" s="9"/>
      <c r="H438" s="9"/>
      <c r="I438" s="9"/>
      <c r="J438" s="9"/>
      <c r="K438" s="9"/>
      <c r="L438" s="9"/>
      <c r="M438" s="9"/>
    </row>
    <row r="439">
      <c r="B439" s="9"/>
      <c r="C439" s="9"/>
      <c r="D439" s="9"/>
      <c r="E439" s="9"/>
      <c r="F439" s="9"/>
      <c r="G439" s="9"/>
      <c r="H439" s="9"/>
      <c r="I439" s="9"/>
      <c r="J439" s="9"/>
      <c r="K439" s="9"/>
      <c r="L439" s="9"/>
      <c r="M439" s="9"/>
    </row>
    <row r="440">
      <c r="B440" s="9"/>
      <c r="C440" s="9"/>
      <c r="D440" s="9"/>
      <c r="E440" s="9"/>
      <c r="F440" s="9"/>
      <c r="G440" s="9"/>
      <c r="H440" s="9"/>
      <c r="I440" s="9"/>
      <c r="J440" s="9"/>
      <c r="K440" s="9"/>
      <c r="L440" s="9"/>
      <c r="M440" s="9"/>
    </row>
    <row r="441">
      <c r="B441" s="9"/>
      <c r="C441" s="9"/>
      <c r="D441" s="9"/>
      <c r="E441" s="9"/>
      <c r="F441" s="9"/>
      <c r="G441" s="9"/>
      <c r="H441" s="9"/>
      <c r="I441" s="9"/>
      <c r="J441" s="9"/>
      <c r="K441" s="9"/>
      <c r="L441" s="9"/>
      <c r="M441" s="9"/>
    </row>
    <row r="442">
      <c r="B442" s="9"/>
      <c r="C442" s="9"/>
      <c r="D442" s="9"/>
      <c r="E442" s="9"/>
      <c r="F442" s="9"/>
      <c r="G442" s="9"/>
      <c r="H442" s="9"/>
      <c r="I442" s="9"/>
      <c r="J442" s="9"/>
      <c r="K442" s="9"/>
      <c r="L442" s="9"/>
      <c r="M442" s="9"/>
    </row>
    <row r="443">
      <c r="B443" s="9"/>
      <c r="C443" s="9"/>
      <c r="D443" s="9"/>
      <c r="E443" s="9"/>
      <c r="F443" s="9"/>
      <c r="G443" s="9"/>
      <c r="H443" s="9"/>
      <c r="I443" s="9"/>
      <c r="J443" s="9"/>
      <c r="K443" s="9"/>
      <c r="L443" s="9"/>
      <c r="M443" s="9"/>
    </row>
    <row r="444">
      <c r="B444" s="9"/>
      <c r="C444" s="9"/>
      <c r="D444" s="9"/>
      <c r="E444" s="9"/>
      <c r="F444" s="9"/>
      <c r="G444" s="9"/>
      <c r="H444" s="9"/>
      <c r="I444" s="9"/>
      <c r="J444" s="9"/>
      <c r="K444" s="9"/>
      <c r="L444" s="9"/>
      <c r="M444" s="9"/>
    </row>
    <row r="445">
      <c r="B445" s="9"/>
      <c r="C445" s="9"/>
      <c r="D445" s="9"/>
      <c r="E445" s="9"/>
      <c r="F445" s="9"/>
      <c r="G445" s="9"/>
      <c r="H445" s="9"/>
      <c r="I445" s="9"/>
      <c r="J445" s="9"/>
      <c r="K445" s="9"/>
      <c r="L445" s="9"/>
      <c r="M445" s="9"/>
    </row>
    <row r="446">
      <c r="B446" s="9"/>
      <c r="C446" s="9"/>
      <c r="D446" s="9"/>
      <c r="E446" s="9"/>
      <c r="F446" s="9"/>
      <c r="G446" s="9"/>
      <c r="H446" s="9"/>
      <c r="I446" s="9"/>
      <c r="J446" s="9"/>
      <c r="K446" s="9"/>
      <c r="L446" s="9"/>
      <c r="M446" s="9"/>
    </row>
    <row r="447">
      <c r="B447" s="9"/>
      <c r="C447" s="9"/>
      <c r="D447" s="9"/>
      <c r="E447" s="9"/>
      <c r="F447" s="9"/>
      <c r="G447" s="9"/>
      <c r="H447" s="9"/>
      <c r="I447" s="9"/>
      <c r="J447" s="9"/>
      <c r="K447" s="9"/>
      <c r="L447" s="9"/>
      <c r="M447" s="9"/>
    </row>
    <row r="448">
      <c r="B448" s="9"/>
      <c r="C448" s="9"/>
      <c r="D448" s="9"/>
      <c r="E448" s="9"/>
      <c r="F448" s="9"/>
      <c r="G448" s="9"/>
      <c r="H448" s="9"/>
      <c r="I448" s="9"/>
      <c r="J448" s="9"/>
      <c r="K448" s="9"/>
      <c r="L448" s="9"/>
      <c r="M448" s="9"/>
    </row>
    <row r="449">
      <c r="B449" s="9"/>
      <c r="C449" s="9"/>
      <c r="D449" s="9"/>
      <c r="E449" s="9"/>
      <c r="F449" s="9"/>
      <c r="G449" s="9"/>
      <c r="H449" s="9"/>
      <c r="I449" s="9"/>
      <c r="J449" s="9"/>
      <c r="K449" s="9"/>
      <c r="L449" s="9"/>
      <c r="M449" s="9"/>
    </row>
    <row r="450">
      <c r="B450" s="9"/>
      <c r="C450" s="9"/>
      <c r="D450" s="9"/>
      <c r="E450" s="9"/>
      <c r="F450" s="9"/>
      <c r="G450" s="9"/>
      <c r="H450" s="9"/>
      <c r="I450" s="9"/>
      <c r="J450" s="9"/>
      <c r="K450" s="9"/>
      <c r="L450" s="9"/>
      <c r="M450" s="9"/>
    </row>
    <row r="451">
      <c r="B451" s="9"/>
      <c r="C451" s="9"/>
      <c r="D451" s="9"/>
      <c r="E451" s="9"/>
      <c r="F451" s="9"/>
      <c r="G451" s="9"/>
      <c r="H451" s="9"/>
      <c r="I451" s="9"/>
      <c r="J451" s="9"/>
      <c r="K451" s="9"/>
      <c r="L451" s="9"/>
      <c r="M451" s="9"/>
    </row>
    <row r="452">
      <c r="B452" s="9"/>
      <c r="C452" s="9"/>
      <c r="D452" s="9"/>
      <c r="E452" s="9"/>
      <c r="F452" s="9"/>
      <c r="G452" s="9"/>
      <c r="H452" s="9"/>
      <c r="I452" s="9"/>
      <c r="J452" s="9"/>
      <c r="K452" s="9"/>
      <c r="L452" s="9"/>
      <c r="M452" s="9"/>
    </row>
    <row r="453">
      <c r="B453" s="9"/>
      <c r="C453" s="9"/>
      <c r="D453" s="9"/>
      <c r="E453" s="9"/>
      <c r="F453" s="9"/>
      <c r="G453" s="9"/>
      <c r="H453" s="9"/>
      <c r="I453" s="9"/>
      <c r="J453" s="9"/>
      <c r="K453" s="9"/>
      <c r="L453" s="9"/>
      <c r="M453" s="9"/>
    </row>
    <row r="454">
      <c r="B454" s="9"/>
      <c r="C454" s="9"/>
      <c r="D454" s="9"/>
      <c r="E454" s="9"/>
      <c r="F454" s="9"/>
      <c r="G454" s="9"/>
      <c r="H454" s="9"/>
      <c r="I454" s="9"/>
      <c r="J454" s="9"/>
      <c r="K454" s="9"/>
      <c r="L454" s="9"/>
      <c r="M454" s="9"/>
    </row>
    <row r="455">
      <c r="B455" s="9"/>
      <c r="C455" s="9"/>
      <c r="D455" s="9"/>
      <c r="E455" s="9"/>
      <c r="F455" s="9"/>
      <c r="G455" s="9"/>
      <c r="H455" s="9"/>
      <c r="I455" s="9"/>
      <c r="J455" s="9"/>
      <c r="K455" s="9"/>
      <c r="L455" s="9"/>
      <c r="M455" s="9"/>
    </row>
    <row r="456">
      <c r="B456" s="9"/>
      <c r="C456" s="9"/>
      <c r="D456" s="9"/>
      <c r="E456" s="9"/>
      <c r="F456" s="9"/>
      <c r="G456" s="9"/>
      <c r="H456" s="9"/>
      <c r="I456" s="9"/>
      <c r="J456" s="9"/>
      <c r="K456" s="9"/>
      <c r="L456" s="9"/>
      <c r="M456" s="9"/>
    </row>
    <row r="457">
      <c r="B457" s="9"/>
      <c r="C457" s="9"/>
      <c r="D457" s="9"/>
      <c r="E457" s="9"/>
      <c r="F457" s="9"/>
      <c r="G457" s="9"/>
      <c r="H457" s="9"/>
      <c r="I457" s="9"/>
      <c r="J457" s="9"/>
      <c r="K457" s="9"/>
      <c r="L457" s="9"/>
      <c r="M457" s="9"/>
    </row>
    <row r="458">
      <c r="B458" s="9"/>
      <c r="C458" s="9"/>
      <c r="D458" s="9"/>
      <c r="E458" s="9"/>
      <c r="F458" s="9"/>
      <c r="G458" s="9"/>
      <c r="H458" s="9"/>
      <c r="I458" s="9"/>
      <c r="J458" s="9"/>
      <c r="K458" s="9"/>
      <c r="L458" s="9"/>
      <c r="M458" s="9"/>
    </row>
    <row r="459">
      <c r="B459" s="9"/>
      <c r="C459" s="9"/>
      <c r="D459" s="9"/>
      <c r="E459" s="9"/>
      <c r="F459" s="9"/>
      <c r="G459" s="9"/>
      <c r="H459" s="9"/>
      <c r="I459" s="9"/>
      <c r="J459" s="9"/>
      <c r="K459" s="9"/>
      <c r="L459" s="9"/>
      <c r="M459" s="9"/>
    </row>
    <row r="460">
      <c r="B460" s="9"/>
      <c r="C460" s="9"/>
      <c r="D460" s="9"/>
      <c r="E460" s="9"/>
      <c r="F460" s="9"/>
      <c r="G460" s="9"/>
      <c r="H460" s="9"/>
      <c r="I460" s="9"/>
      <c r="J460" s="9"/>
      <c r="K460" s="9"/>
      <c r="L460" s="9"/>
      <c r="M460" s="9"/>
    </row>
    <row r="461">
      <c r="B461" s="9"/>
      <c r="C461" s="9"/>
      <c r="D461" s="9"/>
      <c r="E461" s="9"/>
      <c r="F461" s="9"/>
      <c r="G461" s="9"/>
      <c r="H461" s="9"/>
      <c r="I461" s="9"/>
      <c r="J461" s="9"/>
      <c r="K461" s="9"/>
      <c r="L461" s="9"/>
      <c r="M461" s="9"/>
    </row>
    <row r="462">
      <c r="B462" s="9"/>
      <c r="C462" s="9"/>
      <c r="D462" s="9"/>
      <c r="E462" s="9"/>
      <c r="F462" s="9"/>
      <c r="G462" s="9"/>
      <c r="H462" s="9"/>
      <c r="I462" s="9"/>
      <c r="J462" s="9"/>
      <c r="K462" s="9"/>
      <c r="L462" s="9"/>
      <c r="M462" s="9"/>
    </row>
    <row r="463">
      <c r="B463" s="9"/>
      <c r="C463" s="9"/>
      <c r="D463" s="9"/>
      <c r="E463" s="9"/>
      <c r="F463" s="9"/>
      <c r="G463" s="9"/>
      <c r="H463" s="9"/>
      <c r="I463" s="9"/>
      <c r="J463" s="9"/>
      <c r="K463" s="9"/>
      <c r="L463" s="9"/>
      <c r="M463" s="9"/>
    </row>
    <row r="464">
      <c r="B464" s="9"/>
      <c r="C464" s="9"/>
      <c r="D464" s="9"/>
      <c r="E464" s="9"/>
      <c r="F464" s="9"/>
      <c r="G464" s="9"/>
      <c r="H464" s="9"/>
      <c r="I464" s="9"/>
      <c r="J464" s="9"/>
      <c r="K464" s="9"/>
      <c r="L464" s="9"/>
      <c r="M464" s="9"/>
    </row>
    <row r="465">
      <c r="B465" s="9"/>
      <c r="C465" s="9"/>
      <c r="D465" s="9"/>
      <c r="E465" s="9"/>
      <c r="F465" s="9"/>
      <c r="G465" s="9"/>
      <c r="H465" s="9"/>
      <c r="I465" s="9"/>
      <c r="J465" s="9"/>
      <c r="K465" s="9"/>
      <c r="L465" s="9"/>
      <c r="M465" s="9"/>
    </row>
    <row r="466">
      <c r="B466" s="9"/>
      <c r="C466" s="9"/>
      <c r="D466" s="9"/>
      <c r="E466" s="9"/>
      <c r="F466" s="9"/>
      <c r="G466" s="9"/>
      <c r="H466" s="9"/>
      <c r="I466" s="9"/>
      <c r="J466" s="9"/>
      <c r="K466" s="9"/>
      <c r="L466" s="9"/>
      <c r="M466" s="9"/>
    </row>
    <row r="467">
      <c r="B467" s="9"/>
      <c r="C467" s="9"/>
      <c r="D467" s="9"/>
      <c r="E467" s="9"/>
      <c r="F467" s="9"/>
      <c r="G467" s="9"/>
      <c r="H467" s="9"/>
      <c r="I467" s="9"/>
      <c r="J467" s="9"/>
      <c r="K467" s="9"/>
      <c r="L467" s="9"/>
      <c r="M467" s="9"/>
    </row>
    <row r="468">
      <c r="B468" s="9"/>
      <c r="C468" s="9"/>
      <c r="D468" s="9"/>
      <c r="E468" s="9"/>
      <c r="F468" s="9"/>
      <c r="G468" s="9"/>
      <c r="H468" s="9"/>
      <c r="I468" s="9"/>
      <c r="J468" s="9"/>
      <c r="K468" s="9"/>
      <c r="L468" s="9"/>
      <c r="M468" s="9"/>
    </row>
    <row r="469">
      <c r="B469" s="9"/>
      <c r="C469" s="9"/>
      <c r="D469" s="9"/>
      <c r="E469" s="9"/>
      <c r="F469" s="9"/>
      <c r="G469" s="9"/>
      <c r="H469" s="9"/>
      <c r="I469" s="9"/>
      <c r="J469" s="9"/>
      <c r="K469" s="9"/>
      <c r="L469" s="9"/>
      <c r="M469" s="9"/>
    </row>
    <row r="470">
      <c r="B470" s="9"/>
      <c r="C470" s="9"/>
      <c r="D470" s="9"/>
      <c r="E470" s="9"/>
      <c r="F470" s="9"/>
      <c r="G470" s="9"/>
      <c r="H470" s="9"/>
      <c r="I470" s="9"/>
      <c r="J470" s="9"/>
      <c r="K470" s="9"/>
      <c r="L470" s="9"/>
      <c r="M470" s="9"/>
    </row>
    <row r="471">
      <c r="B471" s="9"/>
      <c r="C471" s="9"/>
      <c r="D471" s="9"/>
      <c r="E471" s="9"/>
      <c r="F471" s="9"/>
      <c r="G471" s="9"/>
      <c r="H471" s="9"/>
      <c r="I471" s="9"/>
      <c r="J471" s="9"/>
      <c r="K471" s="9"/>
      <c r="L471" s="9"/>
      <c r="M471" s="9"/>
    </row>
    <row r="472">
      <c r="B472" s="9"/>
      <c r="C472" s="9"/>
      <c r="D472" s="9"/>
      <c r="E472" s="9"/>
      <c r="F472" s="9"/>
      <c r="G472" s="9"/>
      <c r="H472" s="9"/>
      <c r="I472" s="9"/>
      <c r="J472" s="9"/>
      <c r="K472" s="9"/>
      <c r="L472" s="9"/>
      <c r="M472" s="9"/>
    </row>
    <row r="473">
      <c r="B473" s="9"/>
      <c r="C473" s="9"/>
      <c r="D473" s="9"/>
      <c r="E473" s="9"/>
      <c r="F473" s="9"/>
      <c r="G473" s="9"/>
      <c r="H473" s="9"/>
      <c r="I473" s="9"/>
      <c r="J473" s="9"/>
      <c r="K473" s="9"/>
      <c r="L473" s="9"/>
      <c r="M473" s="9"/>
    </row>
    <row r="474">
      <c r="B474" s="9"/>
      <c r="C474" s="9"/>
      <c r="D474" s="9"/>
      <c r="E474" s="9"/>
      <c r="F474" s="9"/>
      <c r="G474" s="9"/>
      <c r="H474" s="9"/>
      <c r="I474" s="9"/>
      <c r="J474" s="9"/>
      <c r="K474" s="9"/>
      <c r="L474" s="9"/>
      <c r="M474" s="9"/>
    </row>
    <row r="475">
      <c r="B475" s="9"/>
      <c r="C475" s="9"/>
      <c r="D475" s="9"/>
      <c r="E475" s="9"/>
      <c r="F475" s="9"/>
      <c r="G475" s="9"/>
      <c r="H475" s="9"/>
      <c r="I475" s="9"/>
      <c r="J475" s="9"/>
      <c r="K475" s="9"/>
      <c r="L475" s="9"/>
      <c r="M475" s="9"/>
    </row>
    <row r="476">
      <c r="B476" s="9"/>
      <c r="C476" s="9"/>
      <c r="D476" s="9"/>
      <c r="E476" s="9"/>
      <c r="F476" s="9"/>
      <c r="G476" s="9"/>
      <c r="H476" s="9"/>
      <c r="I476" s="9"/>
      <c r="J476" s="9"/>
      <c r="K476" s="9"/>
      <c r="L476" s="9"/>
      <c r="M476" s="9"/>
    </row>
    <row r="477">
      <c r="B477" s="9"/>
      <c r="C477" s="9"/>
      <c r="D477" s="9"/>
      <c r="E477" s="9"/>
      <c r="F477" s="9"/>
      <c r="G477" s="9"/>
      <c r="H477" s="9"/>
      <c r="I477" s="9"/>
      <c r="J477" s="9"/>
      <c r="K477" s="9"/>
      <c r="L477" s="9"/>
      <c r="M477" s="9"/>
    </row>
    <row r="478">
      <c r="B478" s="9"/>
      <c r="C478" s="9"/>
      <c r="D478" s="9"/>
      <c r="E478" s="9"/>
      <c r="F478" s="9"/>
      <c r="G478" s="9"/>
      <c r="H478" s="9"/>
      <c r="I478" s="9"/>
      <c r="J478" s="9"/>
      <c r="K478" s="9"/>
      <c r="L478" s="9"/>
      <c r="M478" s="9"/>
    </row>
    <row r="479">
      <c r="B479" s="9"/>
      <c r="C479" s="9"/>
      <c r="D479" s="9"/>
      <c r="E479" s="9"/>
      <c r="F479" s="9"/>
      <c r="G479" s="9"/>
      <c r="H479" s="9"/>
      <c r="I479" s="9"/>
      <c r="J479" s="9"/>
      <c r="K479" s="9"/>
      <c r="L479" s="9"/>
      <c r="M479" s="9"/>
    </row>
    <row r="480">
      <c r="B480" s="9"/>
      <c r="C480" s="9"/>
      <c r="D480" s="9"/>
      <c r="E480" s="9"/>
      <c r="F480" s="9"/>
      <c r="G480" s="9"/>
      <c r="H480" s="9"/>
      <c r="I480" s="9"/>
      <c r="J480" s="9"/>
      <c r="K480" s="9"/>
      <c r="L480" s="9"/>
      <c r="M480" s="9"/>
    </row>
    <row r="481">
      <c r="B481" s="9"/>
      <c r="C481" s="9"/>
      <c r="D481" s="9"/>
      <c r="E481" s="9"/>
      <c r="F481" s="9"/>
      <c r="G481" s="9"/>
      <c r="H481" s="9"/>
      <c r="I481" s="9"/>
      <c r="J481" s="9"/>
      <c r="K481" s="9"/>
      <c r="L481" s="9"/>
      <c r="M481" s="9"/>
    </row>
    <row r="482">
      <c r="B482" s="9"/>
      <c r="C482" s="9"/>
      <c r="D482" s="9"/>
      <c r="E482" s="9"/>
      <c r="F482" s="9"/>
      <c r="G482" s="9"/>
      <c r="H482" s="9"/>
      <c r="I482" s="9"/>
      <c r="J482" s="9"/>
      <c r="K482" s="9"/>
      <c r="L482" s="9"/>
      <c r="M482" s="9"/>
    </row>
    <row r="483">
      <c r="B483" s="9"/>
      <c r="C483" s="9"/>
      <c r="D483" s="9"/>
      <c r="E483" s="9"/>
      <c r="F483" s="9"/>
      <c r="G483" s="9"/>
      <c r="H483" s="9"/>
      <c r="I483" s="9"/>
      <c r="J483" s="9"/>
      <c r="K483" s="9"/>
      <c r="L483" s="9"/>
      <c r="M483" s="9"/>
    </row>
    <row r="484">
      <c r="B484" s="9"/>
      <c r="C484" s="9"/>
      <c r="D484" s="9"/>
      <c r="E484" s="9"/>
      <c r="F484" s="9"/>
      <c r="G484" s="9"/>
      <c r="H484" s="9"/>
      <c r="I484" s="9"/>
      <c r="J484" s="9"/>
      <c r="K484" s="9"/>
      <c r="L484" s="9"/>
      <c r="M484" s="9"/>
    </row>
    <row r="485">
      <c r="B485" s="9"/>
      <c r="C485" s="9"/>
      <c r="D485" s="9"/>
      <c r="E485" s="9"/>
      <c r="F485" s="9"/>
      <c r="G485" s="9"/>
      <c r="H485" s="9"/>
      <c r="I485" s="9"/>
      <c r="J485" s="9"/>
      <c r="K485" s="9"/>
      <c r="L485" s="9"/>
      <c r="M485" s="9"/>
    </row>
    <row r="486">
      <c r="B486" s="9"/>
      <c r="C486" s="9"/>
      <c r="D486" s="9"/>
      <c r="E486" s="9"/>
      <c r="F486" s="9"/>
      <c r="G486" s="9"/>
      <c r="H486" s="9"/>
      <c r="I486" s="9"/>
      <c r="J486" s="9"/>
      <c r="K486" s="9"/>
      <c r="L486" s="9"/>
      <c r="M486" s="9"/>
    </row>
    <row r="487">
      <c r="B487" s="9"/>
      <c r="C487" s="9"/>
      <c r="D487" s="9"/>
      <c r="E487" s="9"/>
      <c r="F487" s="9"/>
      <c r="G487" s="9"/>
      <c r="H487" s="9"/>
      <c r="I487" s="9"/>
      <c r="J487" s="9"/>
      <c r="K487" s="9"/>
      <c r="L487" s="9"/>
      <c r="M487" s="9"/>
    </row>
    <row r="488">
      <c r="B488" s="9"/>
      <c r="C488" s="9"/>
      <c r="D488" s="9"/>
      <c r="E488" s="9"/>
      <c r="F488" s="9"/>
      <c r="G488" s="9"/>
      <c r="H488" s="9"/>
      <c r="I488" s="9"/>
      <c r="J488" s="9"/>
      <c r="K488" s="9"/>
      <c r="L488" s="9"/>
      <c r="M488" s="9"/>
    </row>
    <row r="489">
      <c r="B489" s="9"/>
      <c r="C489" s="9"/>
      <c r="D489" s="9"/>
      <c r="E489" s="9"/>
      <c r="F489" s="9"/>
      <c r="G489" s="9"/>
      <c r="H489" s="9"/>
      <c r="I489" s="9"/>
      <c r="J489" s="9"/>
      <c r="K489" s="9"/>
      <c r="L489" s="9"/>
      <c r="M489" s="9"/>
    </row>
    <row r="490">
      <c r="B490" s="9"/>
      <c r="C490" s="9"/>
      <c r="D490" s="9"/>
      <c r="E490" s="9"/>
      <c r="F490" s="9"/>
      <c r="G490" s="9"/>
      <c r="H490" s="9"/>
      <c r="I490" s="9"/>
      <c r="J490" s="9"/>
      <c r="K490" s="9"/>
      <c r="L490" s="9"/>
      <c r="M490" s="9"/>
    </row>
    <row r="491">
      <c r="B491" s="9"/>
      <c r="C491" s="9"/>
      <c r="D491" s="9"/>
      <c r="E491" s="9"/>
      <c r="F491" s="9"/>
      <c r="G491" s="9"/>
      <c r="H491" s="9"/>
      <c r="I491" s="9"/>
      <c r="J491" s="9"/>
      <c r="K491" s="9"/>
      <c r="L491" s="9"/>
      <c r="M491" s="9"/>
    </row>
    <row r="492">
      <c r="B492" s="9"/>
      <c r="C492" s="9"/>
      <c r="D492" s="9"/>
      <c r="E492" s="9"/>
      <c r="F492" s="9"/>
      <c r="G492" s="9"/>
      <c r="H492" s="9"/>
      <c r="I492" s="9"/>
      <c r="J492" s="9"/>
      <c r="K492" s="9"/>
      <c r="L492" s="9"/>
      <c r="M492" s="9"/>
    </row>
    <row r="493">
      <c r="B493" s="9"/>
      <c r="C493" s="9"/>
      <c r="D493" s="9"/>
      <c r="E493" s="9"/>
      <c r="F493" s="9"/>
      <c r="G493" s="9"/>
      <c r="H493" s="9"/>
      <c r="I493" s="9"/>
      <c r="J493" s="9"/>
      <c r="K493" s="9"/>
      <c r="L493" s="9"/>
      <c r="M493" s="9"/>
    </row>
    <row r="494">
      <c r="B494" s="9"/>
      <c r="C494" s="9"/>
      <c r="D494" s="9"/>
      <c r="E494" s="9"/>
      <c r="F494" s="9"/>
      <c r="G494" s="9"/>
      <c r="H494" s="9"/>
      <c r="I494" s="9"/>
      <c r="J494" s="9"/>
      <c r="K494" s="9"/>
      <c r="L494" s="9"/>
      <c r="M494" s="9"/>
    </row>
    <row r="495">
      <c r="B495" s="9"/>
      <c r="C495" s="9"/>
      <c r="D495" s="9"/>
      <c r="E495" s="9"/>
      <c r="F495" s="9"/>
      <c r="G495" s="9"/>
      <c r="H495" s="9"/>
      <c r="I495" s="9"/>
      <c r="J495" s="9"/>
      <c r="K495" s="9"/>
      <c r="L495" s="9"/>
      <c r="M495" s="9"/>
    </row>
    <row r="496">
      <c r="B496" s="9"/>
      <c r="C496" s="9"/>
      <c r="D496" s="9"/>
      <c r="E496" s="9"/>
      <c r="F496" s="9"/>
      <c r="G496" s="9"/>
      <c r="H496" s="9"/>
      <c r="I496" s="9"/>
      <c r="J496" s="9"/>
      <c r="K496" s="9"/>
      <c r="L496" s="9"/>
      <c r="M496" s="9"/>
    </row>
    <row r="497">
      <c r="B497" s="9"/>
      <c r="C497" s="9"/>
      <c r="D497" s="9"/>
      <c r="E497" s="9"/>
      <c r="F497" s="9"/>
      <c r="G497" s="9"/>
      <c r="H497" s="9"/>
      <c r="I497" s="9"/>
      <c r="J497" s="9"/>
      <c r="K497" s="9"/>
      <c r="L497" s="9"/>
      <c r="M497" s="9"/>
    </row>
    <row r="498">
      <c r="B498" s="9"/>
      <c r="C498" s="9"/>
      <c r="D498" s="9"/>
      <c r="E498" s="9"/>
      <c r="F498" s="9"/>
      <c r="G498" s="9"/>
      <c r="H498" s="9"/>
      <c r="I498" s="9"/>
      <c r="J498" s="9"/>
      <c r="K498" s="9"/>
      <c r="L498" s="9"/>
      <c r="M498" s="9"/>
    </row>
    <row r="499">
      <c r="B499" s="9"/>
      <c r="C499" s="9"/>
      <c r="D499" s="9"/>
      <c r="E499" s="9"/>
      <c r="F499" s="9"/>
      <c r="G499" s="9"/>
      <c r="H499" s="9"/>
      <c r="I499" s="9"/>
      <c r="J499" s="9"/>
      <c r="K499" s="9"/>
      <c r="L499" s="9"/>
      <c r="M499" s="9"/>
    </row>
    <row r="500">
      <c r="B500" s="9"/>
      <c r="C500" s="9"/>
      <c r="D500" s="9"/>
      <c r="E500" s="9"/>
      <c r="F500" s="9"/>
      <c r="G500" s="9"/>
      <c r="H500" s="9"/>
      <c r="I500" s="9"/>
      <c r="J500" s="9"/>
      <c r="K500" s="9"/>
      <c r="L500" s="9"/>
      <c r="M500" s="9"/>
    </row>
    <row r="501">
      <c r="B501" s="9"/>
      <c r="C501" s="9"/>
      <c r="D501" s="9"/>
      <c r="E501" s="9"/>
      <c r="F501" s="9"/>
      <c r="G501" s="9"/>
      <c r="H501" s="9"/>
      <c r="I501" s="9"/>
      <c r="J501" s="9"/>
      <c r="K501" s="9"/>
      <c r="L501" s="9"/>
      <c r="M501" s="9"/>
    </row>
    <row r="502">
      <c r="B502" s="9"/>
      <c r="C502" s="9"/>
      <c r="D502" s="9"/>
      <c r="E502" s="9"/>
      <c r="F502" s="9"/>
      <c r="G502" s="9"/>
      <c r="H502" s="9"/>
      <c r="I502" s="9"/>
      <c r="J502" s="9"/>
      <c r="K502" s="9"/>
      <c r="L502" s="9"/>
      <c r="M502" s="9"/>
    </row>
    <row r="503">
      <c r="B503" s="9"/>
      <c r="C503" s="9"/>
      <c r="D503" s="9"/>
      <c r="E503" s="9"/>
      <c r="F503" s="9"/>
      <c r="G503" s="9"/>
      <c r="H503" s="9"/>
      <c r="I503" s="9"/>
      <c r="J503" s="9"/>
      <c r="K503" s="9"/>
      <c r="L503" s="9"/>
      <c r="M503" s="9"/>
    </row>
    <row r="504">
      <c r="B504" s="9"/>
      <c r="C504" s="9"/>
      <c r="D504" s="9"/>
      <c r="E504" s="9"/>
      <c r="F504" s="9"/>
      <c r="G504" s="9"/>
      <c r="H504" s="9"/>
      <c r="I504" s="9"/>
      <c r="J504" s="9"/>
      <c r="K504" s="9"/>
      <c r="L504" s="9"/>
      <c r="M504" s="9"/>
    </row>
    <row r="505">
      <c r="B505" s="9"/>
      <c r="C505" s="9"/>
      <c r="D505" s="9"/>
      <c r="E505" s="9"/>
      <c r="F505" s="9"/>
      <c r="G505" s="9"/>
      <c r="H505" s="9"/>
      <c r="I505" s="9"/>
      <c r="J505" s="9"/>
      <c r="K505" s="9"/>
      <c r="L505" s="9"/>
      <c r="M505" s="9"/>
    </row>
    <row r="506">
      <c r="B506" s="9"/>
      <c r="C506" s="9"/>
      <c r="D506" s="9"/>
      <c r="E506" s="9"/>
      <c r="F506" s="9"/>
      <c r="G506" s="9"/>
      <c r="H506" s="9"/>
      <c r="I506" s="9"/>
      <c r="J506" s="9"/>
      <c r="K506" s="9"/>
      <c r="L506" s="9"/>
      <c r="M506" s="9"/>
    </row>
    <row r="507">
      <c r="B507" s="9"/>
      <c r="C507" s="9"/>
      <c r="D507" s="9"/>
      <c r="E507" s="9"/>
      <c r="F507" s="9"/>
      <c r="G507" s="9"/>
      <c r="H507" s="9"/>
      <c r="I507" s="9"/>
      <c r="J507" s="9"/>
      <c r="K507" s="9"/>
      <c r="L507" s="9"/>
      <c r="M507" s="9"/>
    </row>
    <row r="508">
      <c r="B508" s="9"/>
      <c r="C508" s="9"/>
      <c r="D508" s="9"/>
      <c r="E508" s="9"/>
      <c r="F508" s="9"/>
      <c r="G508" s="9"/>
      <c r="H508" s="9"/>
      <c r="I508" s="9"/>
      <c r="J508" s="9"/>
      <c r="K508" s="9"/>
      <c r="L508" s="9"/>
      <c r="M508" s="9"/>
    </row>
    <row r="509">
      <c r="B509" s="9"/>
      <c r="C509" s="9"/>
      <c r="D509" s="9"/>
      <c r="E509" s="9"/>
      <c r="F509" s="9"/>
      <c r="G509" s="9"/>
      <c r="H509" s="9"/>
      <c r="I509" s="9"/>
      <c r="J509" s="9"/>
      <c r="K509" s="9"/>
      <c r="L509" s="9"/>
      <c r="M509" s="9"/>
    </row>
    <row r="510">
      <c r="B510" s="9"/>
      <c r="C510" s="9"/>
      <c r="D510" s="9"/>
      <c r="E510" s="9"/>
      <c r="F510" s="9"/>
      <c r="G510" s="9"/>
      <c r="H510" s="9"/>
      <c r="I510" s="9"/>
      <c r="J510" s="9"/>
      <c r="K510" s="9"/>
      <c r="L510" s="9"/>
      <c r="M510" s="9"/>
    </row>
    <row r="511">
      <c r="B511" s="9"/>
      <c r="C511" s="9"/>
      <c r="D511" s="9"/>
      <c r="E511" s="9"/>
      <c r="F511" s="9"/>
      <c r="G511" s="9"/>
      <c r="H511" s="9"/>
      <c r="I511" s="9"/>
      <c r="J511" s="9"/>
      <c r="K511" s="9"/>
      <c r="L511" s="9"/>
      <c r="M511" s="9"/>
    </row>
    <row r="512">
      <c r="B512" s="9"/>
      <c r="C512" s="9"/>
      <c r="D512" s="9"/>
      <c r="E512" s="9"/>
      <c r="F512" s="9"/>
      <c r="G512" s="9"/>
      <c r="H512" s="9"/>
      <c r="I512" s="9"/>
      <c r="J512" s="9"/>
      <c r="K512" s="9"/>
      <c r="L512" s="9"/>
      <c r="M512" s="9"/>
    </row>
    <row r="513">
      <c r="B513" s="9"/>
      <c r="C513" s="9"/>
      <c r="D513" s="9"/>
      <c r="E513" s="9"/>
      <c r="F513" s="9"/>
      <c r="G513" s="9"/>
      <c r="H513" s="9"/>
      <c r="I513" s="9"/>
      <c r="J513" s="9"/>
      <c r="K513" s="9"/>
      <c r="L513" s="9"/>
      <c r="M513" s="9"/>
    </row>
    <row r="514">
      <c r="B514" s="9"/>
      <c r="C514" s="9"/>
      <c r="D514" s="9"/>
      <c r="E514" s="9"/>
      <c r="F514" s="9"/>
      <c r="G514" s="9"/>
      <c r="H514" s="9"/>
      <c r="I514" s="9"/>
      <c r="J514" s="9"/>
      <c r="K514" s="9"/>
      <c r="L514" s="9"/>
      <c r="M514" s="9"/>
    </row>
    <row r="515">
      <c r="B515" s="9"/>
      <c r="C515" s="9"/>
      <c r="D515" s="9"/>
      <c r="E515" s="9"/>
      <c r="F515" s="9"/>
      <c r="G515" s="9"/>
      <c r="H515" s="9"/>
      <c r="I515" s="9"/>
      <c r="J515" s="9"/>
      <c r="K515" s="9"/>
      <c r="L515" s="9"/>
      <c r="M515" s="9"/>
    </row>
    <row r="516">
      <c r="B516" s="9"/>
      <c r="C516" s="9"/>
      <c r="D516" s="9"/>
      <c r="E516" s="9"/>
      <c r="F516" s="9"/>
      <c r="G516" s="9"/>
      <c r="H516" s="9"/>
      <c r="I516" s="9"/>
      <c r="J516" s="9"/>
      <c r="K516" s="9"/>
      <c r="L516" s="9"/>
      <c r="M516" s="9"/>
    </row>
    <row r="517">
      <c r="B517" s="9"/>
      <c r="C517" s="9"/>
      <c r="D517" s="9"/>
      <c r="E517" s="9"/>
      <c r="F517" s="9"/>
      <c r="G517" s="9"/>
      <c r="H517" s="9"/>
      <c r="I517" s="9"/>
      <c r="J517" s="9"/>
      <c r="K517" s="9"/>
      <c r="L517" s="9"/>
      <c r="M517" s="9"/>
    </row>
    <row r="518">
      <c r="B518" s="9"/>
      <c r="C518" s="9"/>
      <c r="D518" s="9"/>
      <c r="E518" s="9"/>
      <c r="F518" s="9"/>
      <c r="G518" s="9"/>
      <c r="H518" s="9"/>
      <c r="I518" s="9"/>
      <c r="J518" s="9"/>
      <c r="K518" s="9"/>
      <c r="L518" s="9"/>
      <c r="M518" s="9"/>
    </row>
    <row r="519">
      <c r="B519" s="9"/>
      <c r="C519" s="9"/>
      <c r="D519" s="9"/>
      <c r="E519" s="9"/>
      <c r="F519" s="9"/>
      <c r="G519" s="9"/>
      <c r="H519" s="9"/>
      <c r="I519" s="9"/>
      <c r="J519" s="9"/>
      <c r="K519" s="9"/>
      <c r="L519" s="9"/>
      <c r="M519" s="9"/>
    </row>
    <row r="520">
      <c r="B520" s="9"/>
      <c r="C520" s="9"/>
      <c r="D520" s="9"/>
      <c r="E520" s="9"/>
      <c r="F520" s="9"/>
      <c r="G520" s="9"/>
      <c r="H520" s="9"/>
      <c r="I520" s="9"/>
      <c r="J520" s="9"/>
      <c r="K520" s="9"/>
      <c r="L520" s="9"/>
      <c r="M520" s="9"/>
    </row>
    <row r="521">
      <c r="B521" s="9"/>
      <c r="C521" s="9"/>
      <c r="D521" s="9"/>
      <c r="E521" s="9"/>
      <c r="F521" s="9"/>
      <c r="G521" s="9"/>
      <c r="H521" s="9"/>
      <c r="I521" s="9"/>
      <c r="J521" s="9"/>
      <c r="K521" s="9"/>
      <c r="L521" s="9"/>
      <c r="M521" s="9"/>
    </row>
    <row r="522">
      <c r="B522" s="9"/>
      <c r="C522" s="9"/>
      <c r="D522" s="9"/>
      <c r="E522" s="9"/>
      <c r="F522" s="9"/>
      <c r="G522" s="9"/>
      <c r="H522" s="9"/>
      <c r="I522" s="9"/>
      <c r="J522" s="9"/>
      <c r="K522" s="9"/>
      <c r="L522" s="9"/>
      <c r="M522" s="9"/>
    </row>
    <row r="523">
      <c r="B523" s="9"/>
      <c r="C523" s="9"/>
      <c r="D523" s="9"/>
      <c r="E523" s="9"/>
      <c r="F523" s="9"/>
      <c r="G523" s="9"/>
      <c r="H523" s="9"/>
      <c r="I523" s="9"/>
      <c r="J523" s="9"/>
      <c r="K523" s="9"/>
      <c r="L523" s="9"/>
      <c r="M523" s="9"/>
    </row>
    <row r="524">
      <c r="B524" s="9"/>
      <c r="C524" s="9"/>
      <c r="D524" s="9"/>
      <c r="E524" s="9"/>
      <c r="F524" s="9"/>
      <c r="G524" s="9"/>
      <c r="H524" s="9"/>
      <c r="I524" s="9"/>
      <c r="J524" s="9"/>
      <c r="K524" s="9"/>
      <c r="L524" s="9"/>
      <c r="M524" s="9"/>
    </row>
    <row r="525">
      <c r="B525" s="9"/>
      <c r="C525" s="9"/>
      <c r="D525" s="9"/>
      <c r="E525" s="9"/>
      <c r="F525" s="9"/>
      <c r="G525" s="9"/>
      <c r="H525" s="9"/>
      <c r="I525" s="9"/>
      <c r="J525" s="9"/>
      <c r="K525" s="9"/>
      <c r="L525" s="9"/>
      <c r="M525" s="9"/>
    </row>
    <row r="526">
      <c r="B526" s="9"/>
      <c r="C526" s="9"/>
      <c r="D526" s="9"/>
      <c r="E526" s="9"/>
      <c r="F526" s="9"/>
      <c r="G526" s="9"/>
      <c r="H526" s="9"/>
      <c r="I526" s="9"/>
      <c r="J526" s="9"/>
      <c r="K526" s="9"/>
      <c r="L526" s="9"/>
      <c r="M526" s="9"/>
    </row>
    <row r="527">
      <c r="B527" s="9"/>
      <c r="C527" s="9"/>
      <c r="D527" s="9"/>
      <c r="E527" s="9"/>
      <c r="F527" s="9"/>
      <c r="G527" s="9"/>
      <c r="H527" s="9"/>
      <c r="I527" s="9"/>
      <c r="J527" s="9"/>
      <c r="K527" s="9"/>
      <c r="L527" s="9"/>
      <c r="M527" s="9"/>
    </row>
    <row r="528">
      <c r="B528" s="9"/>
      <c r="C528" s="9"/>
      <c r="D528" s="9"/>
      <c r="E528" s="9"/>
      <c r="F528" s="9"/>
      <c r="G528" s="9"/>
      <c r="H528" s="9"/>
      <c r="I528" s="9"/>
      <c r="J528" s="9"/>
      <c r="K528" s="9"/>
      <c r="L528" s="9"/>
      <c r="M528" s="9"/>
    </row>
    <row r="529">
      <c r="B529" s="9"/>
      <c r="C529" s="9"/>
      <c r="D529" s="9"/>
      <c r="E529" s="9"/>
      <c r="F529" s="9"/>
      <c r="G529" s="9"/>
      <c r="H529" s="9"/>
      <c r="I529" s="9"/>
      <c r="J529" s="9"/>
      <c r="K529" s="9"/>
      <c r="L529" s="9"/>
      <c r="M529" s="9"/>
    </row>
    <row r="530">
      <c r="B530" s="9"/>
      <c r="C530" s="9"/>
      <c r="D530" s="9"/>
      <c r="E530" s="9"/>
      <c r="F530" s="9"/>
      <c r="G530" s="9"/>
      <c r="H530" s="9"/>
      <c r="I530" s="9"/>
      <c r="J530" s="9"/>
      <c r="K530" s="9"/>
      <c r="L530" s="9"/>
      <c r="M530" s="9"/>
    </row>
    <row r="531">
      <c r="B531" s="9"/>
      <c r="C531" s="9"/>
      <c r="D531" s="9"/>
      <c r="E531" s="9"/>
      <c r="F531" s="9"/>
      <c r="G531" s="9"/>
      <c r="H531" s="9"/>
      <c r="I531" s="9"/>
      <c r="J531" s="9"/>
      <c r="K531" s="9"/>
      <c r="L531" s="9"/>
      <c r="M531" s="9"/>
    </row>
    <row r="532">
      <c r="B532" s="9"/>
      <c r="C532" s="9"/>
      <c r="D532" s="9"/>
      <c r="E532" s="9"/>
      <c r="F532" s="9"/>
      <c r="G532" s="9"/>
      <c r="H532" s="9"/>
      <c r="I532" s="9"/>
      <c r="J532" s="9"/>
      <c r="K532" s="9"/>
      <c r="L532" s="9"/>
      <c r="M532" s="9"/>
    </row>
    <row r="533">
      <c r="B533" s="9"/>
      <c r="C533" s="9"/>
      <c r="D533" s="9"/>
      <c r="E533" s="9"/>
      <c r="F533" s="9"/>
      <c r="G533" s="9"/>
      <c r="H533" s="9"/>
      <c r="I533" s="9"/>
      <c r="J533" s="9"/>
      <c r="K533" s="9"/>
      <c r="L533" s="9"/>
      <c r="M533" s="9"/>
    </row>
    <row r="534">
      <c r="B534" s="9"/>
      <c r="C534" s="9"/>
      <c r="D534" s="9"/>
      <c r="E534" s="9"/>
      <c r="F534" s="9"/>
      <c r="G534" s="9"/>
      <c r="H534" s="9"/>
      <c r="I534" s="9"/>
      <c r="J534" s="9"/>
      <c r="K534" s="9"/>
      <c r="L534" s="9"/>
      <c r="M534" s="9"/>
    </row>
    <row r="535">
      <c r="B535" s="9"/>
      <c r="C535" s="9"/>
      <c r="D535" s="9"/>
      <c r="E535" s="9"/>
      <c r="F535" s="9"/>
      <c r="G535" s="9"/>
      <c r="H535" s="9"/>
      <c r="I535" s="9"/>
      <c r="J535" s="9"/>
      <c r="K535" s="9"/>
      <c r="L535" s="9"/>
      <c r="M535" s="9"/>
    </row>
    <row r="536">
      <c r="B536" s="9"/>
      <c r="C536" s="9"/>
      <c r="D536" s="9"/>
      <c r="E536" s="9"/>
      <c r="F536" s="9"/>
      <c r="G536" s="9"/>
      <c r="H536" s="9"/>
      <c r="I536" s="9"/>
      <c r="J536" s="9"/>
      <c r="K536" s="9"/>
      <c r="L536" s="9"/>
      <c r="M536" s="9"/>
    </row>
    <row r="537">
      <c r="B537" s="9"/>
      <c r="C537" s="9"/>
      <c r="D537" s="9"/>
      <c r="E537" s="9"/>
      <c r="F537" s="9"/>
      <c r="G537" s="9"/>
      <c r="H537" s="9"/>
      <c r="I537" s="9"/>
      <c r="J537" s="9"/>
      <c r="K537" s="9"/>
      <c r="L537" s="9"/>
      <c r="M537" s="9"/>
    </row>
    <row r="538">
      <c r="B538" s="9"/>
      <c r="C538" s="9"/>
      <c r="D538" s="9"/>
      <c r="E538" s="9"/>
      <c r="F538" s="9"/>
      <c r="G538" s="9"/>
      <c r="H538" s="9"/>
      <c r="I538" s="9"/>
      <c r="J538" s="9"/>
      <c r="K538" s="9"/>
      <c r="L538" s="9"/>
      <c r="M538" s="9"/>
    </row>
    <row r="539">
      <c r="B539" s="9"/>
      <c r="C539" s="9"/>
      <c r="D539" s="9"/>
      <c r="E539" s="9"/>
      <c r="F539" s="9"/>
      <c r="G539" s="9"/>
      <c r="H539" s="9"/>
      <c r="I539" s="9"/>
      <c r="J539" s="9"/>
      <c r="K539" s="9"/>
      <c r="L539" s="9"/>
      <c r="M539" s="9"/>
    </row>
    <row r="540">
      <c r="B540" s="9"/>
      <c r="C540" s="9"/>
      <c r="D540" s="9"/>
      <c r="E540" s="9"/>
      <c r="F540" s="9"/>
      <c r="G540" s="9"/>
      <c r="H540" s="9"/>
      <c r="I540" s="9"/>
      <c r="J540" s="9"/>
      <c r="K540" s="9"/>
      <c r="L540" s="9"/>
      <c r="M540" s="9"/>
    </row>
    <row r="541">
      <c r="B541" s="9"/>
      <c r="C541" s="9"/>
      <c r="D541" s="9"/>
      <c r="E541" s="9"/>
      <c r="F541" s="9"/>
      <c r="G541" s="9"/>
      <c r="H541" s="9"/>
      <c r="I541" s="9"/>
      <c r="J541" s="9"/>
      <c r="K541" s="9"/>
      <c r="L541" s="9"/>
      <c r="M541" s="9"/>
    </row>
    <row r="542">
      <c r="B542" s="9"/>
      <c r="C542" s="9"/>
      <c r="D542" s="9"/>
      <c r="E542" s="9"/>
      <c r="F542" s="9"/>
      <c r="G542" s="9"/>
      <c r="H542" s="9"/>
      <c r="I542" s="9"/>
      <c r="J542" s="9"/>
      <c r="K542" s="9"/>
      <c r="L542" s="9"/>
      <c r="M542" s="9"/>
    </row>
    <row r="543">
      <c r="B543" s="9"/>
      <c r="C543" s="9"/>
      <c r="D543" s="9"/>
      <c r="E543" s="9"/>
      <c r="F543" s="9"/>
      <c r="G543" s="9"/>
      <c r="H543" s="9"/>
      <c r="I543" s="9"/>
      <c r="J543" s="9"/>
      <c r="K543" s="9"/>
      <c r="L543" s="9"/>
      <c r="M543" s="9"/>
    </row>
    <row r="544">
      <c r="B544" s="9"/>
      <c r="C544" s="9"/>
      <c r="D544" s="9"/>
      <c r="E544" s="9"/>
      <c r="F544" s="9"/>
      <c r="G544" s="9"/>
      <c r="H544" s="9"/>
      <c r="I544" s="9"/>
      <c r="J544" s="9"/>
      <c r="K544" s="9"/>
      <c r="L544" s="9"/>
      <c r="M544" s="9"/>
    </row>
    <row r="545">
      <c r="B545" s="9"/>
      <c r="C545" s="9"/>
      <c r="D545" s="9"/>
      <c r="E545" s="9"/>
      <c r="F545" s="9"/>
      <c r="G545" s="9"/>
      <c r="H545" s="9"/>
      <c r="I545" s="9"/>
      <c r="J545" s="9"/>
      <c r="K545" s="9"/>
      <c r="L545" s="9"/>
      <c r="M545" s="9"/>
    </row>
    <row r="546">
      <c r="B546" s="9"/>
      <c r="C546" s="9"/>
      <c r="D546" s="9"/>
      <c r="E546" s="9"/>
      <c r="F546" s="9"/>
      <c r="G546" s="9"/>
      <c r="H546" s="9"/>
      <c r="I546" s="9"/>
      <c r="J546" s="9"/>
      <c r="K546" s="9"/>
      <c r="L546" s="9"/>
      <c r="M546" s="9"/>
    </row>
    <row r="547">
      <c r="B547" s="9"/>
      <c r="C547" s="9"/>
      <c r="D547" s="9"/>
      <c r="E547" s="9"/>
      <c r="F547" s="9"/>
      <c r="G547" s="9"/>
      <c r="H547" s="9"/>
      <c r="I547" s="9"/>
      <c r="J547" s="9"/>
      <c r="K547" s="9"/>
      <c r="L547" s="9"/>
      <c r="M547" s="9"/>
    </row>
    <row r="548">
      <c r="B548" s="9"/>
      <c r="C548" s="9"/>
      <c r="D548" s="9"/>
      <c r="E548" s="9"/>
      <c r="F548" s="9"/>
      <c r="G548" s="9"/>
      <c r="H548" s="9"/>
      <c r="I548" s="9"/>
      <c r="J548" s="9"/>
      <c r="K548" s="9"/>
      <c r="L548" s="9"/>
      <c r="M548" s="9"/>
    </row>
    <row r="549">
      <c r="B549" s="9"/>
      <c r="C549" s="9"/>
      <c r="D549" s="9"/>
      <c r="E549" s="9"/>
      <c r="F549" s="9"/>
      <c r="G549" s="9"/>
      <c r="H549" s="9"/>
      <c r="I549" s="9"/>
      <c r="J549" s="9"/>
      <c r="K549" s="9"/>
      <c r="L549" s="9"/>
      <c r="M549" s="9"/>
    </row>
    <row r="550">
      <c r="B550" s="9"/>
      <c r="C550" s="9"/>
      <c r="D550" s="9"/>
      <c r="E550" s="9"/>
      <c r="F550" s="9"/>
      <c r="G550" s="9"/>
      <c r="H550" s="9"/>
      <c r="I550" s="9"/>
      <c r="J550" s="9"/>
      <c r="K550" s="9"/>
      <c r="L550" s="9"/>
      <c r="M550" s="9"/>
    </row>
    <row r="551">
      <c r="B551" s="9"/>
      <c r="C551" s="9"/>
      <c r="D551" s="9"/>
      <c r="E551" s="9"/>
      <c r="F551" s="9"/>
      <c r="G551" s="9"/>
      <c r="H551" s="9"/>
      <c r="I551" s="9"/>
      <c r="J551" s="9"/>
      <c r="K551" s="9"/>
      <c r="L551" s="9"/>
      <c r="M551" s="9"/>
    </row>
    <row r="552">
      <c r="B552" s="9"/>
      <c r="C552" s="9"/>
      <c r="D552" s="9"/>
      <c r="E552" s="9"/>
      <c r="F552" s="9"/>
      <c r="G552" s="9"/>
      <c r="H552" s="9"/>
      <c r="I552" s="9"/>
      <c r="J552" s="9"/>
      <c r="K552" s="9"/>
      <c r="L552" s="9"/>
      <c r="M552" s="9"/>
    </row>
    <row r="553">
      <c r="B553" s="9"/>
      <c r="C553" s="9"/>
      <c r="D553" s="9"/>
      <c r="E553" s="9"/>
      <c r="F553" s="9"/>
      <c r="G553" s="9"/>
      <c r="H553" s="9"/>
      <c r="I553" s="9"/>
      <c r="J553" s="9"/>
      <c r="K553" s="9"/>
      <c r="L553" s="9"/>
      <c r="M553" s="9"/>
    </row>
    <row r="554">
      <c r="B554" s="9"/>
      <c r="C554" s="9"/>
      <c r="D554" s="9"/>
      <c r="E554" s="9"/>
      <c r="F554" s="9"/>
      <c r="G554" s="9"/>
      <c r="H554" s="9"/>
      <c r="I554" s="9"/>
      <c r="J554" s="9"/>
      <c r="K554" s="9"/>
      <c r="L554" s="9"/>
      <c r="M554" s="9"/>
    </row>
    <row r="555">
      <c r="B555" s="9"/>
      <c r="C555" s="9"/>
      <c r="D555" s="9"/>
      <c r="E555" s="9"/>
      <c r="F555" s="9"/>
      <c r="G555" s="9"/>
      <c r="H555" s="9"/>
      <c r="I555" s="9"/>
      <c r="J555" s="9"/>
      <c r="K555" s="9"/>
      <c r="L555" s="9"/>
      <c r="M555" s="9"/>
    </row>
    <row r="556">
      <c r="B556" s="9"/>
      <c r="C556" s="9"/>
      <c r="D556" s="9"/>
      <c r="E556" s="9"/>
      <c r="F556" s="9"/>
      <c r="G556" s="9"/>
      <c r="H556" s="9"/>
      <c r="I556" s="9"/>
      <c r="J556" s="9"/>
      <c r="K556" s="9"/>
      <c r="L556" s="9"/>
      <c r="M556" s="9"/>
    </row>
    <row r="557">
      <c r="B557" s="9"/>
      <c r="C557" s="9"/>
      <c r="D557" s="9"/>
      <c r="E557" s="9"/>
      <c r="F557" s="9"/>
      <c r="G557" s="9"/>
      <c r="H557" s="9"/>
      <c r="I557" s="9"/>
      <c r="J557" s="9"/>
      <c r="K557" s="9"/>
      <c r="L557" s="9"/>
      <c r="M557" s="9"/>
    </row>
    <row r="558">
      <c r="B558" s="9"/>
      <c r="C558" s="9"/>
      <c r="D558" s="9"/>
      <c r="E558" s="9"/>
      <c r="F558" s="9"/>
      <c r="G558" s="9"/>
      <c r="H558" s="9"/>
      <c r="I558" s="9"/>
      <c r="J558" s="9"/>
      <c r="K558" s="9"/>
      <c r="L558" s="9"/>
      <c r="M558" s="9"/>
    </row>
    <row r="559">
      <c r="B559" s="9"/>
      <c r="C559" s="9"/>
      <c r="D559" s="9"/>
      <c r="E559" s="9"/>
      <c r="F559" s="9"/>
      <c r="G559" s="9"/>
      <c r="H559" s="9"/>
      <c r="I559" s="9"/>
      <c r="J559" s="9"/>
      <c r="K559" s="9"/>
      <c r="L559" s="9"/>
      <c r="M559" s="9"/>
    </row>
    <row r="560">
      <c r="B560" s="9"/>
      <c r="C560" s="9"/>
      <c r="D560" s="9"/>
      <c r="E560" s="9"/>
      <c r="F560" s="9"/>
      <c r="G560" s="9"/>
      <c r="H560" s="9"/>
      <c r="I560" s="9"/>
      <c r="J560" s="9"/>
      <c r="K560" s="9"/>
      <c r="L560" s="9"/>
      <c r="M560" s="9"/>
    </row>
    <row r="561">
      <c r="B561" s="9"/>
      <c r="C561" s="9"/>
      <c r="D561" s="9"/>
      <c r="E561" s="9"/>
      <c r="F561" s="9"/>
      <c r="G561" s="9"/>
      <c r="H561" s="9"/>
      <c r="I561" s="9"/>
      <c r="J561" s="9"/>
      <c r="K561" s="9"/>
      <c r="L561" s="9"/>
      <c r="M561" s="9"/>
    </row>
    <row r="562">
      <c r="B562" s="9"/>
      <c r="C562" s="9"/>
      <c r="D562" s="9"/>
      <c r="E562" s="9"/>
      <c r="F562" s="9"/>
      <c r="G562" s="9"/>
      <c r="H562" s="9"/>
      <c r="I562" s="9"/>
      <c r="J562" s="9"/>
      <c r="K562" s="9"/>
      <c r="L562" s="9"/>
      <c r="M562" s="9"/>
    </row>
    <row r="563">
      <c r="B563" s="9"/>
      <c r="C563" s="9"/>
      <c r="D563" s="9"/>
      <c r="E563" s="9"/>
      <c r="F563" s="9"/>
      <c r="G563" s="9"/>
      <c r="H563" s="9"/>
      <c r="I563" s="9"/>
      <c r="J563" s="9"/>
      <c r="K563" s="9"/>
      <c r="L563" s="9"/>
      <c r="M563" s="9"/>
    </row>
    <row r="564">
      <c r="B564" s="9"/>
      <c r="C564" s="9"/>
      <c r="D564" s="9"/>
      <c r="E564" s="9"/>
      <c r="F564" s="9"/>
      <c r="G564" s="9"/>
      <c r="H564" s="9"/>
      <c r="I564" s="9"/>
      <c r="J564" s="9"/>
      <c r="K564" s="9"/>
      <c r="L564" s="9"/>
      <c r="M564" s="9"/>
    </row>
    <row r="565">
      <c r="B565" s="9"/>
      <c r="C565" s="9"/>
      <c r="D565" s="9"/>
      <c r="E565" s="9"/>
      <c r="F565" s="9"/>
      <c r="G565" s="9"/>
      <c r="H565" s="9"/>
      <c r="I565" s="9"/>
      <c r="J565" s="9"/>
      <c r="K565" s="9"/>
      <c r="L565" s="9"/>
      <c r="M565" s="9"/>
    </row>
    <row r="566">
      <c r="B566" s="9"/>
      <c r="C566" s="9"/>
      <c r="D566" s="9"/>
      <c r="E566" s="9"/>
      <c r="F566" s="9"/>
      <c r="G566" s="9"/>
      <c r="H566" s="9"/>
      <c r="I566" s="9"/>
      <c r="J566" s="9"/>
      <c r="K566" s="9"/>
      <c r="L566" s="9"/>
      <c r="M566" s="9"/>
    </row>
    <row r="567">
      <c r="B567" s="9"/>
      <c r="C567" s="9"/>
      <c r="D567" s="9"/>
      <c r="E567" s="9"/>
      <c r="F567" s="9"/>
      <c r="G567" s="9"/>
      <c r="H567" s="9"/>
      <c r="I567" s="9"/>
      <c r="J567" s="9"/>
      <c r="K567" s="9"/>
      <c r="L567" s="9"/>
      <c r="M567" s="9"/>
    </row>
    <row r="568">
      <c r="B568" s="9"/>
      <c r="C568" s="9"/>
      <c r="D568" s="9"/>
      <c r="E568" s="9"/>
      <c r="F568" s="9"/>
      <c r="G568" s="9"/>
      <c r="H568" s="9"/>
      <c r="I568" s="9"/>
      <c r="J568" s="9"/>
      <c r="K568" s="9"/>
      <c r="L568" s="9"/>
      <c r="M568" s="9"/>
    </row>
    <row r="569">
      <c r="B569" s="9"/>
      <c r="C569" s="9"/>
      <c r="D569" s="9"/>
      <c r="E569" s="9"/>
      <c r="F569" s="9"/>
      <c r="G569" s="9"/>
      <c r="H569" s="9"/>
      <c r="I569" s="9"/>
      <c r="J569" s="9"/>
      <c r="K569" s="9"/>
      <c r="L569" s="9"/>
      <c r="M569" s="9"/>
    </row>
    <row r="570">
      <c r="B570" s="9"/>
      <c r="C570" s="9"/>
      <c r="D570" s="9"/>
      <c r="E570" s="9"/>
      <c r="F570" s="9"/>
      <c r="G570" s="9"/>
      <c r="H570" s="9"/>
      <c r="I570" s="9"/>
      <c r="J570" s="9"/>
      <c r="K570" s="9"/>
      <c r="L570" s="9"/>
      <c r="M570" s="9"/>
    </row>
    <row r="571">
      <c r="B571" s="9"/>
      <c r="C571" s="9"/>
      <c r="D571" s="9"/>
      <c r="E571" s="9"/>
      <c r="F571" s="9"/>
      <c r="G571" s="9"/>
      <c r="H571" s="9"/>
      <c r="I571" s="9"/>
      <c r="J571" s="9"/>
      <c r="K571" s="9"/>
      <c r="L571" s="9"/>
      <c r="M571" s="9"/>
    </row>
    <row r="572">
      <c r="B572" s="9"/>
      <c r="C572" s="9"/>
      <c r="D572" s="9"/>
      <c r="E572" s="9"/>
      <c r="F572" s="9"/>
      <c r="G572" s="9"/>
      <c r="H572" s="9"/>
      <c r="I572" s="9"/>
      <c r="J572" s="9"/>
      <c r="K572" s="9"/>
      <c r="L572" s="9"/>
      <c r="M572" s="9"/>
    </row>
    <row r="573">
      <c r="B573" s="9"/>
      <c r="C573" s="9"/>
      <c r="D573" s="9"/>
      <c r="E573" s="9"/>
      <c r="F573" s="9"/>
      <c r="G573" s="9"/>
      <c r="H573" s="9"/>
      <c r="I573" s="9"/>
      <c r="J573" s="9"/>
      <c r="K573" s="9"/>
      <c r="L573" s="9"/>
      <c r="M573" s="9"/>
    </row>
    <row r="574">
      <c r="B574" s="9"/>
      <c r="C574" s="9"/>
      <c r="D574" s="9"/>
      <c r="E574" s="9"/>
      <c r="F574" s="9"/>
      <c r="G574" s="9"/>
      <c r="H574" s="9"/>
      <c r="I574" s="9"/>
      <c r="J574" s="9"/>
      <c r="K574" s="9"/>
      <c r="L574" s="9"/>
      <c r="M574" s="9"/>
    </row>
    <row r="575">
      <c r="B575" s="9"/>
      <c r="C575" s="9"/>
      <c r="D575" s="9"/>
      <c r="E575" s="9"/>
      <c r="F575" s="9"/>
      <c r="G575" s="9"/>
      <c r="H575" s="9"/>
      <c r="I575" s="9"/>
      <c r="J575" s="9"/>
      <c r="K575" s="9"/>
      <c r="L575" s="9"/>
      <c r="M575" s="9"/>
    </row>
    <row r="576">
      <c r="B576" s="9"/>
      <c r="C576" s="9"/>
      <c r="D576" s="9"/>
      <c r="E576" s="9"/>
      <c r="F576" s="9"/>
      <c r="G576" s="9"/>
      <c r="H576" s="9"/>
      <c r="I576" s="9"/>
      <c r="J576" s="9"/>
      <c r="K576" s="9"/>
      <c r="L576" s="9"/>
      <c r="M576" s="9"/>
    </row>
    <row r="577">
      <c r="B577" s="9"/>
      <c r="C577" s="9"/>
      <c r="D577" s="9"/>
      <c r="E577" s="9"/>
      <c r="F577" s="9"/>
      <c r="G577" s="9"/>
      <c r="H577" s="9"/>
      <c r="I577" s="9"/>
      <c r="J577" s="9"/>
      <c r="K577" s="9"/>
      <c r="L577" s="9"/>
      <c r="M577" s="9"/>
    </row>
    <row r="578">
      <c r="B578" s="9"/>
      <c r="C578" s="9"/>
      <c r="D578" s="9"/>
      <c r="E578" s="9"/>
      <c r="F578" s="9"/>
      <c r="G578" s="9"/>
      <c r="H578" s="9"/>
      <c r="I578" s="9"/>
      <c r="J578" s="9"/>
      <c r="K578" s="9"/>
      <c r="L578" s="9"/>
      <c r="M578" s="9"/>
    </row>
    <row r="579">
      <c r="B579" s="9"/>
      <c r="C579" s="9"/>
      <c r="D579" s="9"/>
      <c r="E579" s="9"/>
      <c r="F579" s="9"/>
      <c r="G579" s="9"/>
      <c r="H579" s="9"/>
      <c r="I579" s="9"/>
      <c r="J579" s="9"/>
      <c r="K579" s="9"/>
      <c r="L579" s="9"/>
      <c r="M579" s="9"/>
    </row>
    <row r="580">
      <c r="B580" s="9"/>
      <c r="C580" s="9"/>
      <c r="D580" s="9"/>
      <c r="E580" s="9"/>
      <c r="F580" s="9"/>
      <c r="G580" s="9"/>
      <c r="H580" s="9"/>
      <c r="I580" s="9"/>
      <c r="J580" s="9"/>
      <c r="K580" s="9"/>
      <c r="L580" s="9"/>
      <c r="M580" s="9"/>
    </row>
    <row r="581">
      <c r="B581" s="9"/>
      <c r="C581" s="9"/>
      <c r="D581" s="9"/>
      <c r="E581" s="9"/>
      <c r="F581" s="9"/>
      <c r="G581" s="9"/>
      <c r="H581" s="9"/>
      <c r="I581" s="9"/>
      <c r="J581" s="9"/>
      <c r="K581" s="9"/>
      <c r="L581" s="9"/>
      <c r="M581" s="9"/>
    </row>
    <row r="582">
      <c r="B582" s="9"/>
      <c r="C582" s="9"/>
      <c r="D582" s="9"/>
      <c r="E582" s="9"/>
      <c r="F582" s="9"/>
      <c r="G582" s="9"/>
      <c r="H582" s="9"/>
      <c r="I582" s="9"/>
      <c r="J582" s="9"/>
      <c r="K582" s="9"/>
      <c r="L582" s="9"/>
      <c r="M582" s="9"/>
    </row>
    <row r="583">
      <c r="B583" s="9"/>
      <c r="C583" s="9"/>
      <c r="D583" s="9"/>
      <c r="E583" s="9"/>
      <c r="F583" s="9"/>
      <c r="G583" s="9"/>
      <c r="H583" s="9"/>
      <c r="I583" s="9"/>
      <c r="J583" s="9"/>
      <c r="K583" s="9"/>
      <c r="L583" s="9"/>
      <c r="M583" s="9"/>
    </row>
    <row r="584">
      <c r="B584" s="9"/>
      <c r="C584" s="9"/>
      <c r="D584" s="9"/>
      <c r="E584" s="9"/>
      <c r="F584" s="9"/>
      <c r="G584" s="9"/>
      <c r="H584" s="9"/>
      <c r="I584" s="9"/>
      <c r="J584" s="9"/>
      <c r="K584" s="9"/>
      <c r="L584" s="9"/>
      <c r="M584" s="9"/>
    </row>
    <row r="585">
      <c r="B585" s="9"/>
      <c r="C585" s="9"/>
      <c r="D585" s="9"/>
      <c r="E585" s="9"/>
      <c r="F585" s="9"/>
      <c r="G585" s="9"/>
      <c r="H585" s="9"/>
      <c r="I585" s="9"/>
      <c r="J585" s="9"/>
      <c r="K585" s="9"/>
      <c r="L585" s="9"/>
      <c r="M585" s="9"/>
    </row>
    <row r="586">
      <c r="B586" s="9"/>
      <c r="C586" s="9"/>
      <c r="D586" s="9"/>
      <c r="E586" s="9"/>
      <c r="F586" s="9"/>
      <c r="G586" s="9"/>
      <c r="H586" s="9"/>
      <c r="I586" s="9"/>
      <c r="J586" s="9"/>
      <c r="K586" s="9"/>
      <c r="L586" s="9"/>
      <c r="M586" s="9"/>
    </row>
    <row r="587">
      <c r="B587" s="9"/>
      <c r="C587" s="9"/>
      <c r="D587" s="9"/>
      <c r="E587" s="9"/>
      <c r="F587" s="9"/>
      <c r="G587" s="9"/>
      <c r="H587" s="9"/>
      <c r="I587" s="9"/>
      <c r="J587" s="9"/>
      <c r="K587" s="9"/>
      <c r="L587" s="9"/>
      <c r="M587" s="9"/>
    </row>
    <row r="588">
      <c r="B588" s="9"/>
      <c r="C588" s="9"/>
      <c r="D588" s="9"/>
      <c r="E588" s="9"/>
      <c r="F588" s="9"/>
      <c r="G588" s="9"/>
      <c r="H588" s="9"/>
      <c r="I588" s="9"/>
      <c r="J588" s="9"/>
      <c r="K588" s="9"/>
      <c r="L588" s="9"/>
      <c r="M588" s="9"/>
    </row>
    <row r="589">
      <c r="B589" s="9"/>
      <c r="C589" s="9"/>
      <c r="D589" s="9"/>
      <c r="E589" s="9"/>
      <c r="F589" s="9"/>
      <c r="G589" s="9"/>
      <c r="H589" s="9"/>
      <c r="I589" s="9"/>
      <c r="J589" s="9"/>
      <c r="K589" s="9"/>
      <c r="L589" s="9"/>
      <c r="M589" s="9"/>
    </row>
    <row r="590">
      <c r="B590" s="9"/>
      <c r="C590" s="9"/>
      <c r="D590" s="9"/>
      <c r="E590" s="9"/>
      <c r="F590" s="9"/>
      <c r="G590" s="9"/>
      <c r="H590" s="9"/>
      <c r="I590" s="9"/>
      <c r="J590" s="9"/>
      <c r="K590" s="9"/>
      <c r="L590" s="9"/>
      <c r="M590" s="9"/>
    </row>
    <row r="591">
      <c r="B591" s="9"/>
      <c r="C591" s="9"/>
      <c r="D591" s="9"/>
      <c r="E591" s="9"/>
      <c r="F591" s="9"/>
      <c r="G591" s="9"/>
      <c r="H591" s="9"/>
      <c r="I591" s="9"/>
      <c r="J591" s="9"/>
      <c r="K591" s="9"/>
      <c r="L591" s="9"/>
      <c r="M591" s="9"/>
    </row>
    <row r="592">
      <c r="B592" s="9"/>
      <c r="C592" s="9"/>
      <c r="D592" s="9"/>
      <c r="E592" s="9"/>
      <c r="F592" s="9"/>
      <c r="G592" s="9"/>
      <c r="H592" s="9"/>
      <c r="I592" s="9"/>
      <c r="J592" s="9"/>
      <c r="K592" s="9"/>
      <c r="L592" s="9"/>
      <c r="M592" s="9"/>
    </row>
    <row r="593">
      <c r="B593" s="9"/>
      <c r="C593" s="9"/>
      <c r="D593" s="9"/>
      <c r="E593" s="9"/>
      <c r="F593" s="9"/>
      <c r="G593" s="9"/>
      <c r="H593" s="9"/>
      <c r="I593" s="9"/>
      <c r="J593" s="9"/>
      <c r="K593" s="9"/>
      <c r="L593" s="9"/>
      <c r="M593" s="9"/>
    </row>
    <row r="594">
      <c r="B594" s="9"/>
      <c r="C594" s="9"/>
      <c r="D594" s="9"/>
      <c r="E594" s="9"/>
      <c r="F594" s="9"/>
      <c r="G594" s="9"/>
      <c r="H594" s="9"/>
      <c r="I594" s="9"/>
      <c r="J594" s="9"/>
      <c r="K594" s="9"/>
      <c r="L594" s="9"/>
      <c r="M594" s="9"/>
    </row>
    <row r="595">
      <c r="B595" s="9"/>
      <c r="C595" s="9"/>
      <c r="D595" s="9"/>
      <c r="E595" s="9"/>
      <c r="F595" s="9"/>
      <c r="G595" s="9"/>
      <c r="H595" s="9"/>
      <c r="I595" s="9"/>
      <c r="J595" s="9"/>
      <c r="K595" s="9"/>
      <c r="L595" s="9"/>
      <c r="M595" s="9"/>
    </row>
    <row r="596">
      <c r="B596" s="9"/>
      <c r="C596" s="9"/>
      <c r="D596" s="9"/>
      <c r="E596" s="9"/>
      <c r="F596" s="9"/>
      <c r="G596" s="9"/>
      <c r="H596" s="9"/>
      <c r="I596" s="9"/>
      <c r="J596" s="9"/>
      <c r="K596" s="9"/>
      <c r="L596" s="9"/>
      <c r="M596" s="9"/>
    </row>
    <row r="597">
      <c r="B597" s="9"/>
      <c r="C597" s="9"/>
      <c r="D597" s="9"/>
      <c r="E597" s="9"/>
      <c r="F597" s="9"/>
      <c r="G597" s="9"/>
      <c r="H597" s="9"/>
      <c r="I597" s="9"/>
      <c r="J597" s="9"/>
      <c r="K597" s="9"/>
      <c r="L597" s="9"/>
      <c r="M597" s="9"/>
    </row>
    <row r="598">
      <c r="B598" s="9"/>
      <c r="C598" s="9"/>
      <c r="D598" s="9"/>
      <c r="E598" s="9"/>
      <c r="F598" s="9"/>
      <c r="G598" s="9"/>
      <c r="H598" s="9"/>
      <c r="I598" s="9"/>
      <c r="J598" s="9"/>
      <c r="K598" s="9"/>
      <c r="L598" s="9"/>
      <c r="M598" s="9"/>
    </row>
    <row r="599">
      <c r="B599" s="9"/>
      <c r="C599" s="9"/>
      <c r="D599" s="9"/>
      <c r="E599" s="9"/>
      <c r="F599" s="9"/>
      <c r="G599" s="9"/>
      <c r="H599" s="9"/>
      <c r="I599" s="9"/>
      <c r="J599" s="9"/>
      <c r="K599" s="9"/>
      <c r="L599" s="9"/>
      <c r="M599" s="9"/>
    </row>
    <row r="600">
      <c r="B600" s="9"/>
      <c r="C600" s="9"/>
      <c r="D600" s="9"/>
      <c r="E600" s="9"/>
      <c r="F600" s="9"/>
      <c r="G600" s="9"/>
      <c r="H600" s="9"/>
      <c r="I600" s="9"/>
      <c r="J600" s="9"/>
      <c r="K600" s="9"/>
      <c r="L600" s="9"/>
      <c r="M600" s="9"/>
    </row>
    <row r="601">
      <c r="B601" s="9"/>
      <c r="C601" s="9"/>
      <c r="D601" s="9"/>
      <c r="E601" s="9"/>
      <c r="F601" s="9"/>
      <c r="G601" s="9"/>
      <c r="H601" s="9"/>
      <c r="I601" s="9"/>
      <c r="J601" s="9"/>
      <c r="K601" s="9"/>
      <c r="L601" s="9"/>
      <c r="M601" s="9"/>
    </row>
    <row r="602">
      <c r="B602" s="9"/>
      <c r="C602" s="9"/>
      <c r="D602" s="9"/>
      <c r="E602" s="9"/>
      <c r="F602" s="9"/>
      <c r="G602" s="9"/>
      <c r="H602" s="9"/>
      <c r="I602" s="9"/>
      <c r="J602" s="9"/>
      <c r="K602" s="9"/>
      <c r="L602" s="9"/>
      <c r="M602" s="9"/>
    </row>
    <row r="603">
      <c r="B603" s="9"/>
      <c r="C603" s="9"/>
      <c r="D603" s="9"/>
      <c r="E603" s="9"/>
      <c r="F603" s="9"/>
      <c r="G603" s="9"/>
      <c r="H603" s="9"/>
      <c r="I603" s="9"/>
      <c r="J603" s="9"/>
      <c r="K603" s="9"/>
      <c r="L603" s="9"/>
      <c r="M603" s="9"/>
    </row>
    <row r="604">
      <c r="B604" s="9"/>
      <c r="C604" s="9"/>
      <c r="D604" s="9"/>
      <c r="E604" s="9"/>
      <c r="F604" s="9"/>
      <c r="G604" s="9"/>
      <c r="H604" s="9"/>
      <c r="I604" s="9"/>
      <c r="J604" s="9"/>
      <c r="K604" s="9"/>
      <c r="L604" s="9"/>
      <c r="M604" s="9"/>
    </row>
    <row r="605">
      <c r="B605" s="9"/>
      <c r="C605" s="9"/>
      <c r="D605" s="9"/>
      <c r="E605" s="9"/>
      <c r="F605" s="9"/>
      <c r="G605" s="9"/>
      <c r="H605" s="9"/>
      <c r="I605" s="9"/>
      <c r="J605" s="9"/>
      <c r="K605" s="9"/>
      <c r="L605" s="9"/>
      <c r="M605" s="9"/>
    </row>
    <row r="606">
      <c r="B606" s="9"/>
      <c r="C606" s="9"/>
      <c r="D606" s="9"/>
      <c r="E606" s="9"/>
      <c r="F606" s="9"/>
      <c r="G606" s="9"/>
      <c r="H606" s="9"/>
      <c r="I606" s="9"/>
      <c r="J606" s="9"/>
      <c r="K606" s="9"/>
      <c r="L606" s="9"/>
      <c r="M606" s="9"/>
    </row>
    <row r="607">
      <c r="B607" s="9"/>
      <c r="C607" s="9"/>
      <c r="D607" s="9"/>
      <c r="E607" s="9"/>
      <c r="F607" s="9"/>
      <c r="G607" s="9"/>
      <c r="H607" s="9"/>
      <c r="I607" s="9"/>
      <c r="J607" s="9"/>
      <c r="K607" s="9"/>
      <c r="L607" s="9"/>
      <c r="M607" s="9"/>
    </row>
    <row r="608">
      <c r="B608" s="9"/>
      <c r="C608" s="9"/>
      <c r="D608" s="9"/>
      <c r="E608" s="9"/>
      <c r="F608" s="9"/>
      <c r="G608" s="9"/>
      <c r="H608" s="9"/>
      <c r="I608" s="9"/>
      <c r="J608" s="9"/>
      <c r="K608" s="9"/>
      <c r="L608" s="9"/>
      <c r="M608" s="9"/>
    </row>
    <row r="609">
      <c r="B609" s="9"/>
      <c r="C609" s="9"/>
      <c r="D609" s="9"/>
      <c r="E609" s="9"/>
      <c r="F609" s="9"/>
      <c r="G609" s="9"/>
      <c r="H609" s="9"/>
      <c r="I609" s="9"/>
      <c r="J609" s="9"/>
      <c r="K609" s="9"/>
      <c r="L609" s="9"/>
      <c r="M609" s="9"/>
    </row>
    <row r="610">
      <c r="B610" s="9"/>
      <c r="C610" s="9"/>
      <c r="D610" s="9"/>
      <c r="E610" s="9"/>
      <c r="F610" s="9"/>
      <c r="G610" s="9"/>
      <c r="H610" s="9"/>
      <c r="I610" s="9"/>
      <c r="J610" s="9"/>
      <c r="K610" s="9"/>
      <c r="L610" s="9"/>
      <c r="M610" s="9"/>
    </row>
    <row r="611">
      <c r="B611" s="9"/>
      <c r="C611" s="9"/>
      <c r="D611" s="9"/>
      <c r="E611" s="9"/>
      <c r="F611" s="9"/>
      <c r="G611" s="9"/>
      <c r="H611" s="9"/>
      <c r="I611" s="9"/>
      <c r="J611" s="9"/>
      <c r="K611" s="9"/>
      <c r="L611" s="9"/>
      <c r="M611" s="9"/>
    </row>
    <row r="612">
      <c r="B612" s="9"/>
      <c r="C612" s="9"/>
      <c r="D612" s="9"/>
      <c r="E612" s="9"/>
      <c r="F612" s="9"/>
      <c r="G612" s="9"/>
      <c r="H612" s="9"/>
      <c r="I612" s="9"/>
      <c r="J612" s="9"/>
      <c r="K612" s="9"/>
      <c r="L612" s="9"/>
      <c r="M612" s="9"/>
    </row>
    <row r="613">
      <c r="B613" s="9"/>
      <c r="C613" s="9"/>
      <c r="D613" s="9"/>
      <c r="E613" s="9"/>
      <c r="F613" s="9"/>
      <c r="G613" s="9"/>
      <c r="H613" s="9"/>
      <c r="I613" s="9"/>
      <c r="J613" s="9"/>
      <c r="K613" s="9"/>
      <c r="L613" s="9"/>
      <c r="M613" s="9"/>
    </row>
    <row r="614">
      <c r="B614" s="9"/>
      <c r="C614" s="9"/>
      <c r="D614" s="9"/>
      <c r="E614" s="9"/>
      <c r="F614" s="9"/>
      <c r="G614" s="9"/>
      <c r="H614" s="9"/>
      <c r="I614" s="9"/>
      <c r="J614" s="9"/>
      <c r="K614" s="9"/>
      <c r="L614" s="9"/>
      <c r="M614" s="9"/>
    </row>
    <row r="615">
      <c r="B615" s="9"/>
      <c r="C615" s="9"/>
      <c r="D615" s="9"/>
      <c r="E615" s="9"/>
      <c r="F615" s="9"/>
      <c r="G615" s="9"/>
      <c r="H615" s="9"/>
      <c r="I615" s="9"/>
      <c r="J615" s="9"/>
      <c r="K615" s="9"/>
      <c r="L615" s="9"/>
      <c r="M615" s="9"/>
    </row>
    <row r="616">
      <c r="B616" s="9"/>
      <c r="C616" s="9"/>
      <c r="D616" s="9"/>
      <c r="E616" s="9"/>
      <c r="F616" s="9"/>
      <c r="G616" s="9"/>
      <c r="H616" s="9"/>
      <c r="I616" s="9"/>
      <c r="J616" s="9"/>
      <c r="K616" s="9"/>
      <c r="L616" s="9"/>
      <c r="M616" s="9"/>
    </row>
    <row r="617">
      <c r="B617" s="9"/>
      <c r="C617" s="9"/>
      <c r="D617" s="9"/>
      <c r="E617" s="9"/>
      <c r="F617" s="9"/>
      <c r="G617" s="9"/>
      <c r="H617" s="9"/>
      <c r="I617" s="9"/>
      <c r="J617" s="9"/>
      <c r="K617" s="9"/>
      <c r="L617" s="9"/>
      <c r="M617" s="9"/>
    </row>
    <row r="618">
      <c r="B618" s="9"/>
      <c r="C618" s="9"/>
      <c r="D618" s="9"/>
      <c r="E618" s="9"/>
      <c r="F618" s="9"/>
      <c r="G618" s="9"/>
      <c r="H618" s="9"/>
      <c r="I618" s="9"/>
      <c r="J618" s="9"/>
      <c r="K618" s="9"/>
      <c r="L618" s="9"/>
      <c r="M618" s="9"/>
    </row>
    <row r="619">
      <c r="B619" s="9"/>
      <c r="C619" s="9"/>
      <c r="D619" s="9"/>
      <c r="E619" s="9"/>
      <c r="F619" s="9"/>
      <c r="G619" s="9"/>
      <c r="H619" s="9"/>
      <c r="I619" s="9"/>
      <c r="J619" s="9"/>
      <c r="K619" s="9"/>
      <c r="L619" s="9"/>
      <c r="M619" s="9"/>
    </row>
    <row r="620">
      <c r="B620" s="9"/>
      <c r="C620" s="9"/>
      <c r="D620" s="9"/>
      <c r="E620" s="9"/>
      <c r="F620" s="9"/>
      <c r="G620" s="9"/>
      <c r="H620" s="9"/>
      <c r="I620" s="9"/>
      <c r="J620" s="9"/>
      <c r="K620" s="9"/>
      <c r="L620" s="9"/>
      <c r="M620" s="9"/>
    </row>
    <row r="621">
      <c r="B621" s="9"/>
      <c r="C621" s="9"/>
      <c r="D621" s="9"/>
      <c r="E621" s="9"/>
      <c r="F621" s="9"/>
      <c r="G621" s="9"/>
      <c r="H621" s="9"/>
      <c r="I621" s="9"/>
      <c r="J621" s="9"/>
      <c r="K621" s="9"/>
      <c r="L621" s="9"/>
      <c r="M621" s="9"/>
    </row>
    <row r="622">
      <c r="B622" s="9"/>
      <c r="C622" s="9"/>
      <c r="D622" s="9"/>
      <c r="E622" s="9"/>
      <c r="F622" s="9"/>
      <c r="G622" s="9"/>
      <c r="H622" s="9"/>
      <c r="I622" s="9"/>
      <c r="J622" s="9"/>
      <c r="K622" s="9"/>
      <c r="L622" s="9"/>
      <c r="M622" s="9"/>
    </row>
    <row r="623">
      <c r="B623" s="9"/>
      <c r="C623" s="9"/>
      <c r="D623" s="9"/>
      <c r="E623" s="9"/>
      <c r="F623" s="9"/>
      <c r="G623" s="9"/>
      <c r="H623" s="9"/>
      <c r="I623" s="9"/>
      <c r="J623" s="9"/>
      <c r="K623" s="9"/>
      <c r="L623" s="9"/>
      <c r="M623" s="9"/>
    </row>
    <row r="624">
      <c r="B624" s="9"/>
      <c r="C624" s="9"/>
      <c r="D624" s="9"/>
      <c r="E624" s="9"/>
      <c r="F624" s="9"/>
      <c r="G624" s="9"/>
      <c r="H624" s="9"/>
      <c r="I624" s="9"/>
      <c r="J624" s="9"/>
      <c r="K624" s="9"/>
      <c r="L624" s="9"/>
      <c r="M624" s="9"/>
    </row>
    <row r="625">
      <c r="B625" s="9"/>
      <c r="C625" s="9"/>
      <c r="D625" s="9"/>
      <c r="E625" s="9"/>
      <c r="F625" s="9"/>
      <c r="G625" s="9"/>
      <c r="H625" s="9"/>
      <c r="I625" s="9"/>
      <c r="J625" s="9"/>
      <c r="K625" s="9"/>
      <c r="L625" s="9"/>
      <c r="M625" s="9"/>
    </row>
    <row r="626">
      <c r="B626" s="9"/>
      <c r="C626" s="9"/>
      <c r="D626" s="9"/>
      <c r="E626" s="9"/>
      <c r="F626" s="9"/>
      <c r="G626" s="9"/>
      <c r="H626" s="9"/>
      <c r="I626" s="9"/>
      <c r="J626" s="9"/>
      <c r="K626" s="9"/>
      <c r="L626" s="9"/>
      <c r="M626" s="9"/>
    </row>
    <row r="627">
      <c r="B627" s="9"/>
      <c r="C627" s="9"/>
      <c r="D627" s="9"/>
      <c r="E627" s="9"/>
      <c r="F627" s="9"/>
      <c r="G627" s="9"/>
      <c r="H627" s="9"/>
      <c r="I627" s="9"/>
      <c r="J627" s="9"/>
      <c r="K627" s="9"/>
      <c r="L627" s="9"/>
      <c r="M627" s="9"/>
    </row>
    <row r="628">
      <c r="B628" s="9"/>
      <c r="C628" s="9"/>
      <c r="D628" s="9"/>
      <c r="E628" s="9"/>
      <c r="F628" s="9"/>
      <c r="G628" s="9"/>
      <c r="H628" s="9"/>
      <c r="I628" s="9"/>
      <c r="J628" s="9"/>
      <c r="K628" s="9"/>
      <c r="L628" s="9"/>
      <c r="M628" s="9"/>
    </row>
    <row r="629">
      <c r="B629" s="9"/>
      <c r="C629" s="9"/>
      <c r="D629" s="9"/>
      <c r="E629" s="9"/>
      <c r="F629" s="9"/>
      <c r="G629" s="9"/>
      <c r="H629" s="9"/>
      <c r="I629" s="9"/>
      <c r="J629" s="9"/>
      <c r="K629" s="9"/>
      <c r="L629" s="9"/>
      <c r="M629" s="9"/>
    </row>
    <row r="630">
      <c r="B630" s="9"/>
      <c r="C630" s="9"/>
      <c r="D630" s="9"/>
      <c r="E630" s="9"/>
      <c r="F630" s="9"/>
      <c r="G630" s="9"/>
      <c r="H630" s="9"/>
      <c r="I630" s="9"/>
      <c r="J630" s="9"/>
      <c r="K630" s="9"/>
      <c r="L630" s="9"/>
      <c r="M630" s="9"/>
    </row>
    <row r="631">
      <c r="B631" s="9"/>
      <c r="C631" s="9"/>
      <c r="D631" s="9"/>
      <c r="E631" s="9"/>
      <c r="F631" s="9"/>
      <c r="G631" s="9"/>
      <c r="H631" s="9"/>
      <c r="I631" s="9"/>
      <c r="J631" s="9"/>
      <c r="K631" s="9"/>
      <c r="L631" s="9"/>
      <c r="M631" s="9"/>
    </row>
    <row r="632">
      <c r="B632" s="9"/>
      <c r="C632" s="9"/>
      <c r="D632" s="9"/>
      <c r="E632" s="9"/>
      <c r="F632" s="9"/>
      <c r="G632" s="9"/>
      <c r="H632" s="9"/>
      <c r="I632" s="9"/>
      <c r="J632" s="9"/>
      <c r="K632" s="9"/>
      <c r="L632" s="9"/>
      <c r="M632" s="9"/>
    </row>
    <row r="633">
      <c r="B633" s="9"/>
      <c r="C633" s="9"/>
      <c r="D633" s="9"/>
      <c r="E633" s="9"/>
      <c r="F633" s="9"/>
      <c r="G633" s="9"/>
      <c r="H633" s="9"/>
      <c r="I633" s="9"/>
      <c r="J633" s="9"/>
      <c r="K633" s="9"/>
      <c r="L633" s="9"/>
      <c r="M633" s="9"/>
    </row>
    <row r="634">
      <c r="B634" s="9"/>
      <c r="C634" s="9"/>
      <c r="D634" s="9"/>
      <c r="E634" s="9"/>
      <c r="F634" s="9"/>
      <c r="G634" s="9"/>
      <c r="H634" s="9"/>
      <c r="I634" s="9"/>
      <c r="J634" s="9"/>
      <c r="K634" s="9"/>
      <c r="L634" s="9"/>
      <c r="M634" s="9"/>
    </row>
    <row r="635">
      <c r="B635" s="9"/>
      <c r="C635" s="9"/>
      <c r="D635" s="9"/>
      <c r="E635" s="9"/>
      <c r="F635" s="9"/>
      <c r="G635" s="9"/>
      <c r="H635" s="9"/>
      <c r="I635" s="9"/>
      <c r="J635" s="9"/>
      <c r="K635" s="9"/>
      <c r="L635" s="9"/>
      <c r="M635" s="9"/>
    </row>
    <row r="636">
      <c r="B636" s="9"/>
      <c r="C636" s="9"/>
      <c r="D636" s="9"/>
      <c r="E636" s="9"/>
      <c r="F636" s="9"/>
      <c r="G636" s="9"/>
      <c r="H636" s="9"/>
      <c r="I636" s="9"/>
      <c r="J636" s="9"/>
      <c r="K636" s="9"/>
      <c r="L636" s="9"/>
      <c r="M636" s="9"/>
    </row>
    <row r="637">
      <c r="B637" s="9"/>
      <c r="C637" s="9"/>
      <c r="D637" s="9"/>
      <c r="E637" s="9"/>
      <c r="F637" s="9"/>
      <c r="G637" s="9"/>
      <c r="H637" s="9"/>
      <c r="I637" s="9"/>
      <c r="J637" s="9"/>
      <c r="K637" s="9"/>
      <c r="L637" s="9"/>
      <c r="M637" s="9"/>
    </row>
    <row r="638">
      <c r="B638" s="9"/>
      <c r="C638" s="9"/>
      <c r="D638" s="9"/>
      <c r="E638" s="9"/>
      <c r="F638" s="9"/>
      <c r="G638" s="9"/>
      <c r="H638" s="9"/>
      <c r="I638" s="9"/>
      <c r="J638" s="9"/>
      <c r="K638" s="9"/>
      <c r="L638" s="9"/>
      <c r="M638" s="9"/>
    </row>
    <row r="639">
      <c r="B639" s="9"/>
      <c r="C639" s="9"/>
      <c r="D639" s="9"/>
      <c r="E639" s="9"/>
      <c r="F639" s="9"/>
      <c r="G639" s="9"/>
      <c r="H639" s="9"/>
      <c r="I639" s="9"/>
      <c r="J639" s="9"/>
      <c r="K639" s="9"/>
      <c r="L639" s="9"/>
      <c r="M639" s="9"/>
    </row>
    <row r="640">
      <c r="B640" s="9"/>
      <c r="C640" s="9"/>
      <c r="D640" s="9"/>
      <c r="E640" s="9"/>
      <c r="F640" s="9"/>
      <c r="G640" s="9"/>
      <c r="H640" s="9"/>
      <c r="I640" s="9"/>
      <c r="J640" s="9"/>
      <c r="K640" s="9"/>
      <c r="L640" s="9"/>
      <c r="M640" s="9"/>
    </row>
    <row r="641">
      <c r="B641" s="9"/>
      <c r="C641" s="9"/>
      <c r="D641" s="9"/>
      <c r="E641" s="9"/>
      <c r="F641" s="9"/>
      <c r="G641" s="9"/>
      <c r="H641" s="9"/>
      <c r="I641" s="9"/>
      <c r="J641" s="9"/>
      <c r="K641" s="9"/>
      <c r="L641" s="9"/>
      <c r="M641" s="9"/>
    </row>
    <row r="642">
      <c r="B642" s="9"/>
      <c r="C642" s="9"/>
      <c r="D642" s="9"/>
      <c r="E642" s="9"/>
      <c r="F642" s="9"/>
      <c r="G642" s="9"/>
      <c r="H642" s="9"/>
      <c r="I642" s="9"/>
      <c r="J642" s="9"/>
      <c r="K642" s="9"/>
      <c r="L642" s="9"/>
      <c r="M642" s="9"/>
    </row>
    <row r="643">
      <c r="B643" s="9"/>
      <c r="C643" s="9"/>
      <c r="D643" s="9"/>
      <c r="E643" s="9"/>
      <c r="F643" s="9"/>
      <c r="G643" s="9"/>
      <c r="H643" s="9"/>
      <c r="I643" s="9"/>
      <c r="J643" s="9"/>
      <c r="K643" s="9"/>
      <c r="L643" s="9"/>
      <c r="M643" s="9"/>
    </row>
    <row r="644">
      <c r="B644" s="9"/>
      <c r="C644" s="9"/>
      <c r="D644" s="9"/>
      <c r="E644" s="9"/>
      <c r="F644" s="9"/>
      <c r="G644" s="9"/>
      <c r="H644" s="9"/>
      <c r="I644" s="9"/>
      <c r="J644" s="9"/>
      <c r="K644" s="9"/>
      <c r="L644" s="9"/>
      <c r="M644" s="9"/>
    </row>
    <row r="645">
      <c r="B645" s="9"/>
      <c r="C645" s="9"/>
      <c r="D645" s="9"/>
      <c r="E645" s="9"/>
      <c r="F645" s="9"/>
      <c r="G645" s="9"/>
      <c r="H645" s="9"/>
      <c r="I645" s="9"/>
      <c r="J645" s="9"/>
      <c r="K645" s="9"/>
      <c r="L645" s="9"/>
      <c r="M645" s="9"/>
    </row>
    <row r="646">
      <c r="B646" s="9"/>
      <c r="C646" s="9"/>
      <c r="D646" s="9"/>
      <c r="E646" s="9"/>
      <c r="F646" s="9"/>
      <c r="G646" s="9"/>
      <c r="H646" s="9"/>
      <c r="I646" s="9"/>
      <c r="J646" s="9"/>
      <c r="K646" s="9"/>
      <c r="L646" s="9"/>
      <c r="M646" s="9"/>
    </row>
    <row r="647">
      <c r="B647" s="9"/>
      <c r="C647" s="9"/>
      <c r="D647" s="9"/>
      <c r="E647" s="9"/>
      <c r="F647" s="9"/>
      <c r="G647" s="9"/>
      <c r="H647" s="9"/>
      <c r="I647" s="9"/>
      <c r="J647" s="9"/>
      <c r="K647" s="9"/>
      <c r="L647" s="9"/>
      <c r="M647" s="9"/>
    </row>
    <row r="648">
      <c r="B648" s="9"/>
      <c r="C648" s="9"/>
      <c r="D648" s="9"/>
      <c r="E648" s="9"/>
      <c r="F648" s="9"/>
      <c r="G648" s="9"/>
      <c r="H648" s="9"/>
      <c r="I648" s="9"/>
      <c r="J648" s="9"/>
      <c r="K648" s="9"/>
      <c r="L648" s="9"/>
      <c r="M648" s="9"/>
    </row>
    <row r="649">
      <c r="B649" s="9"/>
      <c r="C649" s="9"/>
      <c r="D649" s="9"/>
      <c r="E649" s="9"/>
      <c r="F649" s="9"/>
      <c r="G649" s="9"/>
      <c r="H649" s="9"/>
      <c r="I649" s="9"/>
      <c r="J649" s="9"/>
      <c r="K649" s="9"/>
      <c r="L649" s="9"/>
      <c r="M649" s="9"/>
    </row>
    <row r="650">
      <c r="B650" s="9"/>
      <c r="C650" s="9"/>
      <c r="D650" s="9"/>
      <c r="E650" s="9"/>
      <c r="F650" s="9"/>
      <c r="G650" s="9"/>
      <c r="H650" s="9"/>
      <c r="I650" s="9"/>
      <c r="J650" s="9"/>
      <c r="K650" s="9"/>
      <c r="L650" s="9"/>
      <c r="M650" s="9"/>
    </row>
    <row r="651">
      <c r="B651" s="9"/>
      <c r="C651" s="9"/>
      <c r="D651" s="9"/>
      <c r="E651" s="9"/>
      <c r="F651" s="9"/>
      <c r="G651" s="9"/>
      <c r="H651" s="9"/>
      <c r="I651" s="9"/>
      <c r="J651" s="9"/>
      <c r="K651" s="9"/>
      <c r="L651" s="9"/>
      <c r="M651" s="9"/>
    </row>
    <row r="652">
      <c r="B652" s="9"/>
      <c r="C652" s="9"/>
      <c r="D652" s="9"/>
      <c r="E652" s="9"/>
      <c r="F652" s="9"/>
      <c r="G652" s="9"/>
      <c r="H652" s="9"/>
      <c r="I652" s="9"/>
      <c r="J652" s="9"/>
      <c r="K652" s="9"/>
      <c r="L652" s="9"/>
      <c r="M652" s="9"/>
    </row>
    <row r="653">
      <c r="B653" s="9"/>
      <c r="C653" s="9"/>
      <c r="D653" s="9"/>
      <c r="E653" s="9"/>
      <c r="F653" s="9"/>
      <c r="G653" s="9"/>
      <c r="H653" s="9"/>
      <c r="I653" s="9"/>
      <c r="J653" s="9"/>
      <c r="K653" s="9"/>
      <c r="L653" s="9"/>
      <c r="M653" s="9"/>
    </row>
    <row r="654">
      <c r="B654" s="9"/>
      <c r="C654" s="9"/>
      <c r="D654" s="9"/>
      <c r="E654" s="9"/>
      <c r="F654" s="9"/>
      <c r="G654" s="9"/>
      <c r="H654" s="9"/>
      <c r="I654" s="9"/>
      <c r="J654" s="9"/>
      <c r="K654" s="9"/>
      <c r="L654" s="9"/>
      <c r="M654" s="9"/>
    </row>
    <row r="655">
      <c r="B655" s="9"/>
      <c r="C655" s="9"/>
      <c r="D655" s="9"/>
      <c r="E655" s="9"/>
      <c r="F655" s="9"/>
      <c r="G655" s="9"/>
      <c r="H655" s="9"/>
      <c r="I655" s="9"/>
      <c r="J655" s="9"/>
      <c r="K655" s="9"/>
      <c r="L655" s="9"/>
      <c r="M655" s="9"/>
    </row>
    <row r="656">
      <c r="B656" s="9"/>
      <c r="C656" s="9"/>
      <c r="D656" s="9"/>
      <c r="E656" s="9"/>
      <c r="F656" s="9"/>
      <c r="G656" s="9"/>
      <c r="H656" s="9"/>
      <c r="I656" s="9"/>
      <c r="J656" s="9"/>
      <c r="K656" s="9"/>
      <c r="L656" s="9"/>
      <c r="M656" s="9"/>
    </row>
    <row r="657">
      <c r="B657" s="9"/>
      <c r="C657" s="9"/>
      <c r="D657" s="9"/>
      <c r="E657" s="9"/>
      <c r="F657" s="9"/>
      <c r="G657" s="9"/>
      <c r="H657" s="9"/>
      <c r="I657" s="9"/>
      <c r="J657" s="9"/>
      <c r="K657" s="9"/>
      <c r="L657" s="9"/>
      <c r="M657" s="9"/>
    </row>
    <row r="658">
      <c r="B658" s="9"/>
      <c r="C658" s="9"/>
      <c r="D658" s="9"/>
      <c r="E658" s="9"/>
      <c r="F658" s="9"/>
      <c r="G658" s="9"/>
      <c r="H658" s="9"/>
      <c r="I658" s="9"/>
      <c r="J658" s="9"/>
      <c r="K658" s="9"/>
      <c r="L658" s="9"/>
      <c r="M658" s="9"/>
    </row>
    <row r="659">
      <c r="B659" s="9"/>
      <c r="C659" s="9"/>
      <c r="D659" s="9"/>
      <c r="E659" s="9"/>
      <c r="F659" s="9"/>
      <c r="G659" s="9"/>
      <c r="H659" s="9"/>
      <c r="I659" s="9"/>
      <c r="J659" s="9"/>
      <c r="K659" s="9"/>
      <c r="L659" s="9"/>
      <c r="M659" s="9"/>
    </row>
    <row r="660">
      <c r="B660" s="9"/>
      <c r="C660" s="9"/>
      <c r="D660" s="9"/>
      <c r="E660" s="9"/>
      <c r="F660" s="9"/>
      <c r="G660" s="9"/>
      <c r="H660" s="9"/>
      <c r="I660" s="9"/>
      <c r="J660" s="9"/>
      <c r="K660" s="9"/>
      <c r="L660" s="9"/>
      <c r="M660" s="9"/>
    </row>
    <row r="661">
      <c r="B661" s="9"/>
      <c r="C661" s="9"/>
      <c r="D661" s="9"/>
      <c r="E661" s="9"/>
      <c r="F661" s="9"/>
      <c r="G661" s="9"/>
      <c r="H661" s="9"/>
      <c r="I661" s="9"/>
      <c r="J661" s="9"/>
      <c r="K661" s="9"/>
      <c r="L661" s="9"/>
      <c r="M661" s="9"/>
    </row>
    <row r="662">
      <c r="B662" s="9"/>
      <c r="C662" s="9"/>
      <c r="D662" s="9"/>
      <c r="E662" s="9"/>
      <c r="F662" s="9"/>
      <c r="G662" s="9"/>
      <c r="H662" s="9"/>
      <c r="I662" s="9"/>
      <c r="J662" s="9"/>
      <c r="K662" s="9"/>
      <c r="L662" s="9"/>
      <c r="M662" s="9"/>
    </row>
    <row r="663">
      <c r="B663" s="9"/>
      <c r="C663" s="9"/>
      <c r="D663" s="9"/>
      <c r="E663" s="9"/>
      <c r="F663" s="9"/>
      <c r="G663" s="9"/>
      <c r="H663" s="9"/>
      <c r="I663" s="9"/>
      <c r="J663" s="9"/>
      <c r="K663" s="9"/>
      <c r="L663" s="9"/>
      <c r="M663" s="9"/>
    </row>
    <row r="664">
      <c r="B664" s="9"/>
      <c r="C664" s="9"/>
      <c r="D664" s="9"/>
      <c r="E664" s="9"/>
      <c r="F664" s="9"/>
      <c r="G664" s="9"/>
      <c r="H664" s="9"/>
      <c r="I664" s="9"/>
      <c r="J664" s="9"/>
      <c r="K664" s="9"/>
      <c r="L664" s="9"/>
      <c r="M664" s="9"/>
    </row>
    <row r="665">
      <c r="B665" s="9"/>
      <c r="C665" s="9"/>
      <c r="D665" s="9"/>
      <c r="E665" s="9"/>
      <c r="F665" s="9"/>
      <c r="G665" s="9"/>
      <c r="H665" s="9"/>
      <c r="I665" s="9"/>
      <c r="J665" s="9"/>
      <c r="K665" s="9"/>
      <c r="L665" s="9"/>
      <c r="M665" s="9"/>
    </row>
    <row r="666">
      <c r="B666" s="9"/>
      <c r="C666" s="9"/>
      <c r="D666" s="9"/>
      <c r="E666" s="9"/>
      <c r="F666" s="9"/>
      <c r="G666" s="9"/>
      <c r="H666" s="9"/>
      <c r="I666" s="9"/>
      <c r="J666" s="9"/>
      <c r="K666" s="9"/>
      <c r="L666" s="9"/>
      <c r="M666" s="9"/>
    </row>
    <row r="667">
      <c r="B667" s="9"/>
      <c r="C667" s="9"/>
      <c r="D667" s="9"/>
      <c r="E667" s="9"/>
      <c r="F667" s="9"/>
      <c r="G667" s="9"/>
      <c r="H667" s="9"/>
      <c r="I667" s="9"/>
      <c r="J667" s="9"/>
      <c r="K667" s="9"/>
      <c r="L667" s="9"/>
      <c r="M667" s="9"/>
    </row>
    <row r="668">
      <c r="B668" s="9"/>
      <c r="C668" s="9"/>
      <c r="D668" s="9"/>
      <c r="E668" s="9"/>
      <c r="F668" s="9"/>
      <c r="G668" s="9"/>
      <c r="H668" s="9"/>
      <c r="I668" s="9"/>
      <c r="J668" s="9"/>
      <c r="K668" s="9"/>
      <c r="L668" s="9"/>
      <c r="M668" s="9"/>
    </row>
    <row r="669">
      <c r="B669" s="9"/>
      <c r="C669" s="9"/>
      <c r="D669" s="9"/>
      <c r="E669" s="9"/>
      <c r="F669" s="9"/>
      <c r="G669" s="9"/>
      <c r="H669" s="9"/>
      <c r="I669" s="9"/>
      <c r="J669" s="9"/>
      <c r="K669" s="9"/>
      <c r="L669" s="9"/>
      <c r="M669" s="9"/>
    </row>
    <row r="670">
      <c r="B670" s="9"/>
      <c r="C670" s="9"/>
      <c r="D670" s="9"/>
      <c r="E670" s="9"/>
      <c r="F670" s="9"/>
      <c r="G670" s="9"/>
      <c r="H670" s="9"/>
      <c r="I670" s="9"/>
      <c r="J670" s="9"/>
      <c r="K670" s="9"/>
      <c r="L670" s="9"/>
      <c r="M670" s="9"/>
    </row>
    <row r="671">
      <c r="B671" s="9"/>
      <c r="C671" s="9"/>
      <c r="D671" s="9"/>
      <c r="E671" s="9"/>
      <c r="F671" s="9"/>
      <c r="G671" s="9"/>
      <c r="H671" s="9"/>
      <c r="I671" s="9"/>
      <c r="J671" s="9"/>
      <c r="K671" s="9"/>
      <c r="L671" s="9"/>
      <c r="M671" s="9"/>
    </row>
    <row r="672">
      <c r="B672" s="9"/>
      <c r="C672" s="9"/>
      <c r="D672" s="9"/>
      <c r="E672" s="9"/>
      <c r="F672" s="9"/>
      <c r="G672" s="9"/>
      <c r="H672" s="9"/>
      <c r="I672" s="9"/>
      <c r="J672" s="9"/>
      <c r="K672" s="9"/>
      <c r="L672" s="9"/>
      <c r="M672" s="9"/>
    </row>
    <row r="673">
      <c r="B673" s="9"/>
      <c r="C673" s="9"/>
      <c r="D673" s="9"/>
      <c r="E673" s="9"/>
      <c r="F673" s="9"/>
      <c r="G673" s="9"/>
      <c r="H673" s="9"/>
      <c r="I673" s="9"/>
      <c r="J673" s="9"/>
      <c r="K673" s="9"/>
      <c r="L673" s="9"/>
      <c r="M673" s="9"/>
    </row>
    <row r="674">
      <c r="B674" s="9"/>
      <c r="C674" s="9"/>
      <c r="D674" s="9"/>
      <c r="E674" s="9"/>
      <c r="F674" s="9"/>
      <c r="G674" s="9"/>
      <c r="H674" s="9"/>
      <c r="I674" s="9"/>
      <c r="J674" s="9"/>
      <c r="K674" s="9"/>
      <c r="L674" s="9"/>
      <c r="M674" s="9"/>
    </row>
    <row r="675">
      <c r="B675" s="9"/>
      <c r="C675" s="9"/>
      <c r="D675" s="9"/>
      <c r="E675" s="9"/>
      <c r="F675" s="9"/>
      <c r="G675" s="9"/>
      <c r="H675" s="9"/>
      <c r="I675" s="9"/>
      <c r="J675" s="9"/>
      <c r="K675" s="9"/>
      <c r="L675" s="9"/>
      <c r="M675" s="9"/>
    </row>
    <row r="676">
      <c r="B676" s="9"/>
      <c r="C676" s="9"/>
      <c r="D676" s="9"/>
      <c r="E676" s="9"/>
      <c r="F676" s="9"/>
      <c r="G676" s="9"/>
      <c r="H676" s="9"/>
      <c r="I676" s="9"/>
      <c r="J676" s="9"/>
      <c r="K676" s="9"/>
      <c r="L676" s="9"/>
      <c r="M676" s="9"/>
    </row>
    <row r="677">
      <c r="B677" s="9"/>
      <c r="C677" s="9"/>
      <c r="D677" s="9"/>
      <c r="E677" s="9"/>
      <c r="F677" s="9"/>
      <c r="G677" s="9"/>
      <c r="H677" s="9"/>
      <c r="I677" s="9"/>
      <c r="J677" s="9"/>
      <c r="K677" s="9"/>
      <c r="L677" s="9"/>
      <c r="M677" s="9"/>
    </row>
    <row r="678">
      <c r="B678" s="9"/>
      <c r="C678" s="9"/>
      <c r="D678" s="9"/>
      <c r="E678" s="9"/>
      <c r="F678" s="9"/>
      <c r="G678" s="9"/>
      <c r="H678" s="9"/>
      <c r="I678" s="9"/>
      <c r="J678" s="9"/>
      <c r="K678" s="9"/>
      <c r="L678" s="9"/>
      <c r="M678" s="9"/>
    </row>
    <row r="679">
      <c r="B679" s="9"/>
      <c r="C679" s="9"/>
      <c r="D679" s="9"/>
      <c r="E679" s="9"/>
      <c r="F679" s="9"/>
      <c r="G679" s="9"/>
      <c r="H679" s="9"/>
      <c r="I679" s="9"/>
      <c r="J679" s="9"/>
      <c r="K679" s="9"/>
      <c r="L679" s="9"/>
      <c r="M679" s="9"/>
    </row>
    <row r="680">
      <c r="B680" s="9"/>
      <c r="C680" s="9"/>
      <c r="D680" s="9"/>
      <c r="E680" s="9"/>
      <c r="F680" s="9"/>
      <c r="G680" s="9"/>
      <c r="H680" s="9"/>
      <c r="I680" s="9"/>
      <c r="J680" s="9"/>
      <c r="K680" s="9"/>
      <c r="L680" s="9"/>
      <c r="M680" s="9"/>
    </row>
    <row r="681">
      <c r="B681" s="9"/>
      <c r="C681" s="9"/>
      <c r="D681" s="9"/>
      <c r="E681" s="9"/>
      <c r="F681" s="9"/>
      <c r="G681" s="9"/>
      <c r="H681" s="9"/>
      <c r="I681" s="9"/>
      <c r="J681" s="9"/>
      <c r="K681" s="9"/>
      <c r="L681" s="9"/>
      <c r="M681" s="9"/>
    </row>
    <row r="682">
      <c r="B682" s="9"/>
      <c r="C682" s="9"/>
      <c r="D682" s="9"/>
      <c r="E682" s="9"/>
      <c r="F682" s="9"/>
      <c r="G682" s="9"/>
      <c r="H682" s="9"/>
      <c r="I682" s="9"/>
      <c r="J682" s="9"/>
      <c r="K682" s="9"/>
      <c r="L682" s="9"/>
      <c r="M682" s="9"/>
    </row>
    <row r="683">
      <c r="B683" s="9"/>
      <c r="C683" s="9"/>
      <c r="D683" s="9"/>
      <c r="E683" s="9"/>
      <c r="F683" s="9"/>
      <c r="G683" s="9"/>
      <c r="H683" s="9"/>
      <c r="I683" s="9"/>
      <c r="J683" s="9"/>
      <c r="K683" s="9"/>
      <c r="L683" s="9"/>
      <c r="M683" s="9"/>
    </row>
    <row r="684">
      <c r="B684" s="9"/>
      <c r="C684" s="9"/>
      <c r="D684" s="9"/>
      <c r="E684" s="9"/>
      <c r="F684" s="9"/>
      <c r="G684" s="9"/>
      <c r="H684" s="9"/>
      <c r="I684" s="9"/>
      <c r="J684" s="9"/>
      <c r="K684" s="9"/>
      <c r="L684" s="9"/>
      <c r="M684" s="9"/>
    </row>
    <row r="685">
      <c r="B685" s="9"/>
      <c r="C685" s="9"/>
      <c r="D685" s="9"/>
      <c r="E685" s="9"/>
      <c r="F685" s="9"/>
      <c r="G685" s="9"/>
      <c r="H685" s="9"/>
      <c r="I685" s="9"/>
      <c r="J685" s="9"/>
      <c r="K685" s="9"/>
      <c r="L685" s="9"/>
      <c r="M685" s="9"/>
    </row>
    <row r="686">
      <c r="B686" s="9"/>
      <c r="C686" s="9"/>
      <c r="D686" s="9"/>
      <c r="E686" s="9"/>
      <c r="F686" s="9"/>
      <c r="G686" s="9"/>
      <c r="H686" s="9"/>
      <c r="I686" s="9"/>
      <c r="J686" s="9"/>
      <c r="K686" s="9"/>
      <c r="L686" s="9"/>
      <c r="M686" s="9"/>
    </row>
    <row r="687">
      <c r="B687" s="9"/>
      <c r="C687" s="9"/>
      <c r="D687" s="9"/>
      <c r="E687" s="9"/>
      <c r="F687" s="9"/>
      <c r="G687" s="9"/>
      <c r="H687" s="9"/>
      <c r="I687" s="9"/>
      <c r="J687" s="9"/>
      <c r="K687" s="9"/>
      <c r="L687" s="9"/>
      <c r="M687" s="9"/>
    </row>
    <row r="688">
      <c r="B688" s="9"/>
      <c r="C688" s="9"/>
      <c r="D688" s="9"/>
      <c r="E688" s="9"/>
      <c r="F688" s="9"/>
      <c r="G688" s="9"/>
      <c r="H688" s="9"/>
      <c r="I688" s="9"/>
      <c r="J688" s="9"/>
      <c r="K688" s="9"/>
      <c r="L688" s="9"/>
      <c r="M688" s="9"/>
    </row>
    <row r="689">
      <c r="B689" s="9"/>
      <c r="C689" s="9"/>
      <c r="D689" s="9"/>
      <c r="E689" s="9"/>
      <c r="F689" s="9"/>
      <c r="G689" s="9"/>
      <c r="H689" s="9"/>
      <c r="I689" s="9"/>
      <c r="J689" s="9"/>
      <c r="K689" s="9"/>
      <c r="L689" s="9"/>
      <c r="M689" s="9"/>
    </row>
    <row r="690">
      <c r="B690" s="9"/>
      <c r="C690" s="9"/>
      <c r="D690" s="9"/>
      <c r="E690" s="9"/>
      <c r="F690" s="9"/>
      <c r="G690" s="9"/>
      <c r="H690" s="9"/>
      <c r="I690" s="9"/>
      <c r="J690" s="9"/>
      <c r="K690" s="9"/>
      <c r="L690" s="9"/>
      <c r="M690" s="9"/>
    </row>
    <row r="691">
      <c r="B691" s="9"/>
      <c r="C691" s="9"/>
      <c r="D691" s="9"/>
      <c r="E691" s="9"/>
      <c r="F691" s="9"/>
      <c r="G691" s="9"/>
      <c r="H691" s="9"/>
      <c r="I691" s="9"/>
      <c r="J691" s="9"/>
      <c r="K691" s="9"/>
      <c r="L691" s="9"/>
      <c r="M691" s="9"/>
    </row>
    <row r="692">
      <c r="B692" s="9"/>
      <c r="C692" s="9"/>
      <c r="D692" s="9"/>
      <c r="E692" s="9"/>
      <c r="F692" s="9"/>
      <c r="G692" s="9"/>
      <c r="H692" s="9"/>
      <c r="I692" s="9"/>
      <c r="J692" s="9"/>
      <c r="K692" s="9"/>
      <c r="L692" s="9"/>
      <c r="M692" s="9"/>
    </row>
    <row r="693">
      <c r="B693" s="9"/>
      <c r="C693" s="9"/>
      <c r="D693" s="9"/>
      <c r="E693" s="9"/>
      <c r="F693" s="9"/>
      <c r="G693" s="9"/>
      <c r="H693" s="9"/>
      <c r="I693" s="9"/>
      <c r="J693" s="9"/>
      <c r="K693" s="9"/>
      <c r="L693" s="9"/>
      <c r="M693" s="9"/>
    </row>
    <row r="694">
      <c r="B694" s="9"/>
      <c r="C694" s="9"/>
      <c r="D694" s="9"/>
      <c r="E694" s="9"/>
      <c r="F694" s="9"/>
      <c r="G694" s="9"/>
      <c r="H694" s="9"/>
      <c r="I694" s="9"/>
      <c r="J694" s="9"/>
      <c r="K694" s="9"/>
      <c r="L694" s="9"/>
      <c r="M694" s="9"/>
    </row>
    <row r="695">
      <c r="B695" s="9"/>
      <c r="C695" s="9"/>
      <c r="D695" s="9"/>
      <c r="E695" s="9"/>
      <c r="F695" s="9"/>
      <c r="G695" s="9"/>
      <c r="H695" s="9"/>
      <c r="I695" s="9"/>
      <c r="J695" s="9"/>
      <c r="K695" s="9"/>
      <c r="L695" s="9"/>
      <c r="M695" s="9"/>
    </row>
    <row r="696">
      <c r="B696" s="9"/>
      <c r="C696" s="9"/>
      <c r="D696" s="9"/>
      <c r="E696" s="9"/>
      <c r="F696" s="9"/>
      <c r="G696" s="9"/>
      <c r="H696" s="9"/>
      <c r="I696" s="9"/>
      <c r="J696" s="9"/>
      <c r="K696" s="9"/>
      <c r="L696" s="9"/>
      <c r="M696" s="9"/>
    </row>
    <row r="697">
      <c r="B697" s="9"/>
      <c r="C697" s="9"/>
      <c r="D697" s="9"/>
      <c r="E697" s="9"/>
      <c r="F697" s="9"/>
      <c r="G697" s="9"/>
      <c r="H697" s="9"/>
      <c r="I697" s="9"/>
      <c r="J697" s="9"/>
      <c r="K697" s="9"/>
      <c r="L697" s="9"/>
      <c r="M697" s="9"/>
    </row>
    <row r="698">
      <c r="B698" s="9"/>
      <c r="C698" s="9"/>
      <c r="D698" s="9"/>
      <c r="E698" s="9"/>
      <c r="F698" s="9"/>
      <c r="G698" s="9"/>
      <c r="H698" s="9"/>
      <c r="I698" s="9"/>
      <c r="J698" s="9"/>
      <c r="K698" s="9"/>
      <c r="L698" s="9"/>
      <c r="M698" s="9"/>
    </row>
    <row r="699">
      <c r="B699" s="9"/>
      <c r="C699" s="9"/>
      <c r="D699" s="9"/>
      <c r="E699" s="9"/>
      <c r="F699" s="9"/>
      <c r="G699" s="9"/>
      <c r="H699" s="9"/>
      <c r="I699" s="9"/>
      <c r="J699" s="9"/>
      <c r="K699" s="9"/>
      <c r="L699" s="9"/>
      <c r="M699" s="9"/>
    </row>
    <row r="700">
      <c r="B700" s="9"/>
      <c r="C700" s="9"/>
      <c r="D700" s="9"/>
      <c r="E700" s="9"/>
      <c r="F700" s="9"/>
      <c r="G700" s="9"/>
      <c r="H700" s="9"/>
      <c r="I700" s="9"/>
      <c r="J700" s="9"/>
      <c r="K700" s="9"/>
      <c r="L700" s="9"/>
      <c r="M700" s="9"/>
    </row>
    <row r="701">
      <c r="B701" s="9"/>
      <c r="C701" s="9"/>
      <c r="D701" s="9"/>
      <c r="E701" s="9"/>
      <c r="F701" s="9"/>
      <c r="G701" s="9"/>
      <c r="H701" s="9"/>
      <c r="I701" s="9"/>
      <c r="J701" s="9"/>
      <c r="K701" s="9"/>
      <c r="L701" s="9"/>
      <c r="M701" s="9"/>
    </row>
    <row r="702">
      <c r="B702" s="9"/>
      <c r="C702" s="9"/>
      <c r="D702" s="9"/>
      <c r="E702" s="9"/>
      <c r="F702" s="9"/>
      <c r="G702" s="9"/>
      <c r="H702" s="9"/>
      <c r="I702" s="9"/>
      <c r="J702" s="9"/>
      <c r="K702" s="9"/>
      <c r="L702" s="9"/>
      <c r="M702" s="9"/>
    </row>
    <row r="703">
      <c r="B703" s="9"/>
      <c r="C703" s="9"/>
      <c r="D703" s="9"/>
      <c r="E703" s="9"/>
      <c r="F703" s="9"/>
      <c r="G703" s="9"/>
      <c r="H703" s="9"/>
      <c r="I703" s="9"/>
      <c r="J703" s="9"/>
      <c r="K703" s="9"/>
      <c r="L703" s="9"/>
      <c r="M703" s="9"/>
    </row>
    <row r="704">
      <c r="B704" s="9"/>
      <c r="C704" s="9"/>
      <c r="D704" s="9"/>
      <c r="E704" s="9"/>
      <c r="F704" s="9"/>
      <c r="G704" s="9"/>
      <c r="H704" s="9"/>
      <c r="I704" s="9"/>
      <c r="J704" s="9"/>
      <c r="K704" s="9"/>
      <c r="L704" s="9"/>
      <c r="M704" s="9"/>
    </row>
    <row r="705">
      <c r="B705" s="9"/>
      <c r="C705" s="9"/>
      <c r="D705" s="9"/>
      <c r="E705" s="9"/>
      <c r="F705" s="9"/>
      <c r="G705" s="9"/>
      <c r="H705" s="9"/>
      <c r="I705" s="9"/>
      <c r="J705" s="9"/>
      <c r="K705" s="9"/>
      <c r="L705" s="9"/>
      <c r="M705" s="9"/>
    </row>
    <row r="706">
      <c r="B706" s="9"/>
      <c r="C706" s="9"/>
      <c r="D706" s="9"/>
      <c r="E706" s="9"/>
      <c r="F706" s="9"/>
      <c r="G706" s="9"/>
      <c r="H706" s="9"/>
      <c r="I706" s="9"/>
      <c r="J706" s="9"/>
      <c r="K706" s="9"/>
      <c r="L706" s="9"/>
      <c r="M706" s="9"/>
    </row>
    <row r="707">
      <c r="B707" s="9"/>
      <c r="C707" s="9"/>
      <c r="D707" s="9"/>
      <c r="E707" s="9"/>
      <c r="F707" s="9"/>
      <c r="G707" s="9"/>
      <c r="H707" s="9"/>
      <c r="I707" s="9"/>
      <c r="J707" s="9"/>
      <c r="K707" s="9"/>
      <c r="L707" s="9"/>
      <c r="M707" s="9"/>
    </row>
    <row r="708">
      <c r="B708" s="9"/>
      <c r="C708" s="9"/>
      <c r="D708" s="9"/>
      <c r="E708" s="9"/>
      <c r="F708" s="9"/>
      <c r="G708" s="9"/>
      <c r="H708" s="9"/>
      <c r="I708" s="9"/>
      <c r="J708" s="9"/>
      <c r="K708" s="9"/>
      <c r="L708" s="9"/>
      <c r="M708" s="9"/>
    </row>
    <row r="709">
      <c r="B709" s="9"/>
      <c r="C709" s="9"/>
      <c r="D709" s="9"/>
      <c r="E709" s="9"/>
      <c r="F709" s="9"/>
      <c r="G709" s="9"/>
      <c r="H709" s="9"/>
      <c r="I709" s="9"/>
      <c r="J709" s="9"/>
      <c r="K709" s="9"/>
      <c r="L709" s="9"/>
      <c r="M709" s="9"/>
    </row>
    <row r="710">
      <c r="B710" s="9"/>
      <c r="C710" s="9"/>
      <c r="D710" s="9"/>
      <c r="E710" s="9"/>
      <c r="F710" s="9"/>
      <c r="G710" s="9"/>
      <c r="H710" s="9"/>
      <c r="I710" s="9"/>
      <c r="J710" s="9"/>
      <c r="K710" s="9"/>
      <c r="L710" s="9"/>
      <c r="M710" s="9"/>
    </row>
    <row r="711">
      <c r="B711" s="9"/>
      <c r="C711" s="9"/>
      <c r="D711" s="9"/>
      <c r="E711" s="9"/>
      <c r="F711" s="9"/>
      <c r="G711" s="9"/>
      <c r="H711" s="9"/>
      <c r="I711" s="9"/>
      <c r="J711" s="9"/>
      <c r="K711" s="9"/>
      <c r="L711" s="9"/>
      <c r="M711" s="9"/>
    </row>
    <row r="712">
      <c r="B712" s="9"/>
      <c r="C712" s="9"/>
      <c r="D712" s="9"/>
      <c r="E712" s="9"/>
      <c r="F712" s="9"/>
      <c r="G712" s="9"/>
      <c r="H712" s="9"/>
      <c r="I712" s="9"/>
      <c r="J712" s="9"/>
      <c r="K712" s="9"/>
      <c r="L712" s="9"/>
      <c r="M712" s="9"/>
    </row>
    <row r="713">
      <c r="B713" s="9"/>
      <c r="C713" s="9"/>
      <c r="D713" s="9"/>
      <c r="E713" s="9"/>
      <c r="F713" s="9"/>
      <c r="G713" s="9"/>
      <c r="H713" s="9"/>
      <c r="I713" s="9"/>
      <c r="J713" s="9"/>
      <c r="K713" s="9"/>
      <c r="L713" s="9"/>
      <c r="M713" s="9"/>
    </row>
    <row r="714">
      <c r="B714" s="9"/>
      <c r="C714" s="9"/>
      <c r="D714" s="9"/>
      <c r="E714" s="9"/>
      <c r="F714" s="9"/>
      <c r="G714" s="9"/>
      <c r="H714" s="9"/>
      <c r="I714" s="9"/>
      <c r="J714" s="9"/>
      <c r="K714" s="9"/>
      <c r="L714" s="9"/>
      <c r="M714" s="9"/>
    </row>
    <row r="715">
      <c r="B715" s="9"/>
      <c r="C715" s="9"/>
      <c r="D715" s="9"/>
      <c r="E715" s="9"/>
      <c r="F715" s="9"/>
      <c r="G715" s="9"/>
      <c r="H715" s="9"/>
      <c r="I715" s="9"/>
      <c r="J715" s="9"/>
      <c r="K715" s="9"/>
      <c r="L715" s="9"/>
      <c r="M715" s="9"/>
    </row>
    <row r="716">
      <c r="B716" s="9"/>
      <c r="C716" s="9"/>
      <c r="D716" s="9"/>
      <c r="E716" s="9"/>
      <c r="F716" s="9"/>
      <c r="G716" s="9"/>
      <c r="H716" s="9"/>
      <c r="I716" s="9"/>
      <c r="J716" s="9"/>
      <c r="K716" s="9"/>
      <c r="L716" s="9"/>
      <c r="M716" s="9"/>
    </row>
    <row r="717">
      <c r="B717" s="9"/>
      <c r="C717" s="9"/>
      <c r="D717" s="9"/>
      <c r="E717" s="9"/>
      <c r="F717" s="9"/>
      <c r="G717" s="9"/>
      <c r="H717" s="9"/>
      <c r="I717" s="9"/>
      <c r="J717" s="9"/>
      <c r="K717" s="9"/>
      <c r="L717" s="9"/>
      <c r="M717" s="9"/>
    </row>
    <row r="718">
      <c r="B718" s="9"/>
      <c r="C718" s="9"/>
      <c r="D718" s="9"/>
      <c r="E718" s="9"/>
      <c r="F718" s="9"/>
      <c r="G718" s="9"/>
      <c r="H718" s="9"/>
      <c r="I718" s="9"/>
      <c r="J718" s="9"/>
      <c r="K718" s="9"/>
      <c r="L718" s="9"/>
      <c r="M718" s="9"/>
    </row>
    <row r="719">
      <c r="B719" s="9"/>
      <c r="C719" s="9"/>
      <c r="D719" s="9"/>
      <c r="E719" s="9"/>
      <c r="F719" s="9"/>
      <c r="G719" s="9"/>
      <c r="H719" s="9"/>
      <c r="I719" s="9"/>
      <c r="J719" s="9"/>
      <c r="K719" s="9"/>
      <c r="L719" s="9"/>
      <c r="M719" s="9"/>
    </row>
    <row r="720">
      <c r="B720" s="9"/>
      <c r="C720" s="9"/>
      <c r="D720" s="9"/>
      <c r="E720" s="9"/>
      <c r="F720" s="9"/>
      <c r="G720" s="9"/>
      <c r="H720" s="9"/>
      <c r="I720" s="9"/>
      <c r="J720" s="9"/>
      <c r="K720" s="9"/>
      <c r="L720" s="9"/>
      <c r="M720" s="9"/>
    </row>
    <row r="721">
      <c r="B721" s="9"/>
      <c r="C721" s="9"/>
      <c r="D721" s="9"/>
      <c r="E721" s="9"/>
      <c r="F721" s="9"/>
      <c r="G721" s="9"/>
      <c r="H721" s="9"/>
      <c r="I721" s="9"/>
      <c r="J721" s="9"/>
      <c r="K721" s="9"/>
      <c r="L721" s="9"/>
      <c r="M721" s="9"/>
    </row>
    <row r="722">
      <c r="B722" s="9"/>
      <c r="C722" s="9"/>
      <c r="D722" s="9"/>
      <c r="E722" s="9"/>
      <c r="F722" s="9"/>
      <c r="G722" s="9"/>
      <c r="H722" s="9"/>
      <c r="I722" s="9"/>
      <c r="J722" s="9"/>
      <c r="K722" s="9"/>
      <c r="L722" s="9"/>
      <c r="M722" s="9"/>
    </row>
    <row r="723">
      <c r="B723" s="9"/>
      <c r="C723" s="9"/>
      <c r="D723" s="9"/>
      <c r="E723" s="9"/>
      <c r="F723" s="9"/>
      <c r="G723" s="9"/>
      <c r="H723" s="9"/>
      <c r="I723" s="9"/>
      <c r="J723" s="9"/>
      <c r="K723" s="9"/>
      <c r="L723" s="9"/>
      <c r="M723" s="9"/>
    </row>
    <row r="724">
      <c r="B724" s="9"/>
      <c r="C724" s="9"/>
      <c r="D724" s="9"/>
      <c r="E724" s="9"/>
      <c r="F724" s="9"/>
      <c r="G724" s="9"/>
      <c r="H724" s="9"/>
      <c r="I724" s="9"/>
      <c r="J724" s="9"/>
      <c r="K724" s="9"/>
      <c r="L724" s="9"/>
      <c r="M724" s="9"/>
    </row>
    <row r="725">
      <c r="B725" s="9"/>
      <c r="C725" s="9"/>
      <c r="D725" s="9"/>
      <c r="E725" s="9"/>
      <c r="F725" s="9"/>
      <c r="G725" s="9"/>
      <c r="H725" s="9"/>
      <c r="I725" s="9"/>
      <c r="J725" s="9"/>
      <c r="K725" s="9"/>
      <c r="L725" s="9"/>
      <c r="M725" s="9"/>
    </row>
    <row r="726">
      <c r="B726" s="9"/>
      <c r="C726" s="9"/>
      <c r="D726" s="9"/>
      <c r="E726" s="9"/>
      <c r="F726" s="9"/>
      <c r="G726" s="9"/>
      <c r="H726" s="9"/>
      <c r="I726" s="9"/>
      <c r="J726" s="9"/>
      <c r="K726" s="9"/>
      <c r="L726" s="9"/>
      <c r="M726" s="9"/>
    </row>
    <row r="727">
      <c r="B727" s="9"/>
      <c r="C727" s="9"/>
      <c r="D727" s="9"/>
      <c r="E727" s="9"/>
      <c r="F727" s="9"/>
      <c r="G727" s="9"/>
      <c r="H727" s="9"/>
      <c r="I727" s="9"/>
      <c r="J727" s="9"/>
      <c r="K727" s="9"/>
      <c r="L727" s="9"/>
      <c r="M727" s="9"/>
    </row>
    <row r="728">
      <c r="B728" s="9"/>
      <c r="C728" s="9"/>
      <c r="D728" s="9"/>
      <c r="E728" s="9"/>
      <c r="F728" s="9"/>
      <c r="G728" s="9"/>
      <c r="H728" s="9"/>
      <c r="I728" s="9"/>
      <c r="J728" s="9"/>
      <c r="K728" s="9"/>
      <c r="L728" s="9"/>
      <c r="M728" s="9"/>
    </row>
    <row r="729">
      <c r="B729" s="9"/>
      <c r="C729" s="9"/>
      <c r="D729" s="9"/>
      <c r="E729" s="9"/>
      <c r="F729" s="9"/>
      <c r="G729" s="9"/>
      <c r="H729" s="9"/>
      <c r="I729" s="9"/>
      <c r="J729" s="9"/>
      <c r="K729" s="9"/>
      <c r="L729" s="9"/>
      <c r="M729" s="9"/>
    </row>
    <row r="730">
      <c r="B730" s="9"/>
      <c r="C730" s="9"/>
      <c r="D730" s="9"/>
      <c r="E730" s="9"/>
      <c r="F730" s="9"/>
      <c r="G730" s="9"/>
      <c r="H730" s="9"/>
      <c r="I730" s="9"/>
      <c r="J730" s="9"/>
      <c r="K730" s="9"/>
      <c r="L730" s="9"/>
      <c r="M730" s="9"/>
    </row>
    <row r="731">
      <c r="B731" s="9"/>
      <c r="C731" s="9"/>
      <c r="D731" s="9"/>
      <c r="E731" s="9"/>
      <c r="F731" s="9"/>
      <c r="G731" s="9"/>
      <c r="H731" s="9"/>
      <c r="I731" s="9"/>
      <c r="J731" s="9"/>
      <c r="K731" s="9"/>
      <c r="L731" s="9"/>
      <c r="M731" s="9"/>
    </row>
    <row r="732">
      <c r="B732" s="9"/>
      <c r="C732" s="9"/>
      <c r="D732" s="9"/>
      <c r="E732" s="9"/>
      <c r="F732" s="9"/>
      <c r="G732" s="9"/>
      <c r="H732" s="9"/>
      <c r="I732" s="9"/>
      <c r="J732" s="9"/>
      <c r="K732" s="9"/>
      <c r="L732" s="9"/>
      <c r="M732" s="9"/>
    </row>
    <row r="733">
      <c r="B733" s="9"/>
      <c r="C733" s="9"/>
      <c r="D733" s="9"/>
      <c r="E733" s="9"/>
      <c r="F733" s="9"/>
      <c r="G733" s="9"/>
      <c r="H733" s="9"/>
      <c r="I733" s="9"/>
      <c r="J733" s="9"/>
      <c r="K733" s="9"/>
      <c r="L733" s="9"/>
      <c r="M733" s="9"/>
    </row>
    <row r="734">
      <c r="B734" s="9"/>
      <c r="C734" s="9"/>
      <c r="D734" s="9"/>
      <c r="E734" s="9"/>
      <c r="F734" s="9"/>
      <c r="G734" s="9"/>
      <c r="H734" s="9"/>
      <c r="I734" s="9"/>
      <c r="J734" s="9"/>
      <c r="K734" s="9"/>
      <c r="L734" s="9"/>
      <c r="M734" s="9"/>
    </row>
    <row r="735">
      <c r="B735" s="9"/>
      <c r="C735" s="9"/>
      <c r="D735" s="9"/>
      <c r="E735" s="9"/>
      <c r="F735" s="9"/>
      <c r="G735" s="9"/>
      <c r="H735" s="9"/>
      <c r="I735" s="9"/>
      <c r="J735" s="9"/>
      <c r="K735" s="9"/>
      <c r="L735" s="9"/>
      <c r="M735" s="9"/>
    </row>
    <row r="736">
      <c r="B736" s="9"/>
      <c r="C736" s="9"/>
      <c r="D736" s="9"/>
      <c r="E736" s="9"/>
      <c r="F736" s="9"/>
      <c r="G736" s="9"/>
      <c r="H736" s="9"/>
      <c r="I736" s="9"/>
      <c r="J736" s="9"/>
      <c r="K736" s="9"/>
      <c r="L736" s="9"/>
      <c r="M736" s="9"/>
    </row>
    <row r="737">
      <c r="B737" s="9"/>
      <c r="C737" s="9"/>
      <c r="D737" s="9"/>
      <c r="E737" s="9"/>
      <c r="F737" s="9"/>
      <c r="G737" s="9"/>
      <c r="H737" s="9"/>
      <c r="I737" s="9"/>
      <c r="J737" s="9"/>
      <c r="K737" s="9"/>
      <c r="L737" s="9"/>
      <c r="M737" s="9"/>
    </row>
    <row r="738">
      <c r="B738" s="9"/>
      <c r="C738" s="9"/>
      <c r="D738" s="9"/>
      <c r="E738" s="9"/>
      <c r="F738" s="9"/>
      <c r="G738" s="9"/>
      <c r="H738" s="9"/>
      <c r="I738" s="9"/>
      <c r="J738" s="9"/>
      <c r="K738" s="9"/>
      <c r="L738" s="9"/>
      <c r="M738" s="9"/>
    </row>
    <row r="739">
      <c r="B739" s="9"/>
      <c r="C739" s="9"/>
      <c r="D739" s="9"/>
      <c r="E739" s="9"/>
      <c r="F739" s="9"/>
      <c r="G739" s="9"/>
      <c r="H739" s="9"/>
      <c r="I739" s="9"/>
      <c r="J739" s="9"/>
      <c r="K739" s="9"/>
      <c r="L739" s="9"/>
      <c r="M739" s="9"/>
    </row>
    <row r="740">
      <c r="B740" s="9"/>
      <c r="C740" s="9"/>
      <c r="D740" s="9"/>
      <c r="E740" s="9"/>
      <c r="F740" s="9"/>
      <c r="G740" s="9"/>
      <c r="H740" s="9"/>
      <c r="I740" s="9"/>
      <c r="J740" s="9"/>
      <c r="K740" s="9"/>
      <c r="L740" s="9"/>
      <c r="M740" s="9"/>
    </row>
    <row r="741">
      <c r="B741" s="9"/>
      <c r="C741" s="9"/>
      <c r="D741" s="9"/>
      <c r="E741" s="9"/>
      <c r="F741" s="9"/>
      <c r="G741" s="9"/>
      <c r="H741" s="9"/>
      <c r="I741" s="9"/>
      <c r="J741" s="9"/>
      <c r="K741" s="9"/>
      <c r="L741" s="9"/>
      <c r="M741" s="9"/>
    </row>
    <row r="742">
      <c r="B742" s="9"/>
      <c r="C742" s="9"/>
      <c r="D742" s="9"/>
      <c r="E742" s="9"/>
      <c r="F742" s="9"/>
      <c r="G742" s="9"/>
      <c r="H742" s="9"/>
      <c r="I742" s="9"/>
      <c r="J742" s="9"/>
      <c r="K742" s="9"/>
      <c r="L742" s="9"/>
      <c r="M742" s="9"/>
    </row>
    <row r="743">
      <c r="B743" s="9"/>
      <c r="C743" s="9"/>
      <c r="D743" s="9"/>
      <c r="E743" s="9"/>
      <c r="F743" s="9"/>
      <c r="G743" s="9"/>
      <c r="H743" s="9"/>
      <c r="I743" s="9"/>
      <c r="J743" s="9"/>
      <c r="K743" s="9"/>
      <c r="L743" s="9"/>
      <c r="M743" s="9"/>
    </row>
    <row r="744">
      <c r="B744" s="9"/>
      <c r="C744" s="9"/>
      <c r="D744" s="9"/>
      <c r="E744" s="9"/>
      <c r="F744" s="9"/>
      <c r="G744" s="9"/>
      <c r="H744" s="9"/>
      <c r="I744" s="9"/>
      <c r="J744" s="9"/>
      <c r="K744" s="9"/>
      <c r="L744" s="9"/>
      <c r="M744" s="9"/>
    </row>
    <row r="745">
      <c r="B745" s="9"/>
      <c r="C745" s="9"/>
      <c r="D745" s="9"/>
      <c r="E745" s="9"/>
      <c r="F745" s="9"/>
      <c r="G745" s="9"/>
      <c r="H745" s="9"/>
      <c r="I745" s="9"/>
      <c r="J745" s="9"/>
      <c r="K745" s="9"/>
      <c r="L745" s="9"/>
      <c r="M745" s="9"/>
    </row>
    <row r="746">
      <c r="B746" s="9"/>
      <c r="C746" s="9"/>
      <c r="D746" s="9"/>
      <c r="E746" s="9"/>
      <c r="F746" s="9"/>
      <c r="G746" s="9"/>
      <c r="H746" s="9"/>
      <c r="I746" s="9"/>
      <c r="J746" s="9"/>
      <c r="K746" s="9"/>
      <c r="L746" s="9"/>
      <c r="M746" s="9"/>
    </row>
    <row r="747">
      <c r="B747" s="9"/>
      <c r="C747" s="9"/>
      <c r="D747" s="9"/>
      <c r="E747" s="9"/>
      <c r="F747" s="9"/>
      <c r="G747" s="9"/>
      <c r="H747" s="9"/>
      <c r="I747" s="9"/>
      <c r="J747" s="9"/>
      <c r="K747" s="9"/>
      <c r="L747" s="9"/>
      <c r="M747" s="9"/>
    </row>
    <row r="748">
      <c r="B748" s="9"/>
      <c r="C748" s="9"/>
      <c r="D748" s="9"/>
      <c r="E748" s="9"/>
      <c r="F748" s="9"/>
      <c r="G748" s="9"/>
      <c r="H748" s="9"/>
      <c r="I748" s="9"/>
      <c r="J748" s="9"/>
      <c r="K748" s="9"/>
      <c r="L748" s="9"/>
      <c r="M748" s="9"/>
    </row>
    <row r="749">
      <c r="B749" s="9"/>
      <c r="C749" s="9"/>
      <c r="D749" s="9"/>
      <c r="E749" s="9"/>
      <c r="F749" s="9"/>
      <c r="G749" s="9"/>
      <c r="H749" s="9"/>
      <c r="I749" s="9"/>
      <c r="J749" s="9"/>
      <c r="K749" s="9"/>
      <c r="L749" s="9"/>
      <c r="M749" s="9"/>
    </row>
    <row r="750">
      <c r="B750" s="9"/>
      <c r="C750" s="9"/>
      <c r="D750" s="9"/>
      <c r="E750" s="9"/>
      <c r="F750" s="9"/>
      <c r="G750" s="9"/>
      <c r="H750" s="9"/>
      <c r="I750" s="9"/>
      <c r="J750" s="9"/>
      <c r="K750" s="9"/>
      <c r="L750" s="9"/>
      <c r="M750" s="9"/>
    </row>
    <row r="751">
      <c r="B751" s="9"/>
      <c r="C751" s="9"/>
      <c r="D751" s="9"/>
      <c r="E751" s="9"/>
      <c r="F751" s="9"/>
      <c r="G751" s="9"/>
      <c r="H751" s="9"/>
      <c r="I751" s="9"/>
      <c r="J751" s="9"/>
      <c r="K751" s="9"/>
      <c r="L751" s="9"/>
      <c r="M751" s="9"/>
    </row>
    <row r="752">
      <c r="B752" s="9"/>
      <c r="C752" s="9"/>
      <c r="D752" s="9"/>
      <c r="E752" s="9"/>
      <c r="F752" s="9"/>
      <c r="G752" s="9"/>
      <c r="H752" s="9"/>
      <c r="I752" s="9"/>
      <c r="J752" s="9"/>
      <c r="K752" s="9"/>
      <c r="L752" s="9"/>
      <c r="M752" s="9"/>
    </row>
    <row r="753">
      <c r="B753" s="9"/>
      <c r="C753" s="9"/>
      <c r="D753" s="9"/>
      <c r="E753" s="9"/>
      <c r="F753" s="9"/>
      <c r="G753" s="9"/>
      <c r="H753" s="9"/>
      <c r="I753" s="9"/>
      <c r="J753" s="9"/>
      <c r="K753" s="9"/>
      <c r="L753" s="9"/>
      <c r="M753" s="9"/>
    </row>
    <row r="754">
      <c r="B754" s="9"/>
      <c r="C754" s="9"/>
      <c r="D754" s="9"/>
      <c r="E754" s="9"/>
      <c r="F754" s="9"/>
      <c r="G754" s="9"/>
      <c r="H754" s="9"/>
      <c r="I754" s="9"/>
      <c r="J754" s="9"/>
      <c r="K754" s="9"/>
      <c r="L754" s="9"/>
      <c r="M754" s="9"/>
    </row>
    <row r="755">
      <c r="B755" s="9"/>
      <c r="C755" s="9"/>
      <c r="D755" s="9"/>
      <c r="E755" s="9"/>
      <c r="F755" s="9"/>
      <c r="G755" s="9"/>
      <c r="H755" s="9"/>
      <c r="I755" s="9"/>
      <c r="J755" s="9"/>
      <c r="K755" s="9"/>
      <c r="L755" s="9"/>
      <c r="M755" s="9"/>
    </row>
    <row r="756">
      <c r="B756" s="9"/>
      <c r="C756" s="9"/>
      <c r="D756" s="9"/>
      <c r="E756" s="9"/>
      <c r="F756" s="9"/>
      <c r="G756" s="9"/>
      <c r="H756" s="9"/>
      <c r="I756" s="9"/>
      <c r="J756" s="9"/>
      <c r="K756" s="9"/>
      <c r="L756" s="9"/>
      <c r="M756" s="9"/>
    </row>
    <row r="757">
      <c r="B757" s="9"/>
      <c r="C757" s="9"/>
      <c r="D757" s="9"/>
      <c r="E757" s="9"/>
      <c r="F757" s="9"/>
      <c r="G757" s="9"/>
      <c r="H757" s="9"/>
      <c r="I757" s="9"/>
      <c r="J757" s="9"/>
      <c r="K757" s="9"/>
      <c r="L757" s="9"/>
      <c r="M757" s="9"/>
    </row>
    <row r="758">
      <c r="B758" s="9"/>
      <c r="C758" s="9"/>
      <c r="D758" s="9"/>
      <c r="E758" s="9"/>
      <c r="F758" s="9"/>
      <c r="G758" s="9"/>
      <c r="H758" s="9"/>
      <c r="I758" s="9"/>
      <c r="J758" s="9"/>
      <c r="K758" s="9"/>
      <c r="L758" s="9"/>
      <c r="M758" s="9"/>
    </row>
    <row r="759">
      <c r="B759" s="9"/>
      <c r="C759" s="9"/>
      <c r="D759" s="9"/>
      <c r="E759" s="9"/>
      <c r="F759" s="9"/>
      <c r="G759" s="9"/>
      <c r="H759" s="9"/>
      <c r="I759" s="9"/>
      <c r="J759" s="9"/>
      <c r="K759" s="9"/>
      <c r="L759" s="9"/>
      <c r="M759" s="9"/>
    </row>
    <row r="760">
      <c r="B760" s="9"/>
      <c r="C760" s="9"/>
      <c r="D760" s="9"/>
      <c r="E760" s="9"/>
      <c r="F760" s="9"/>
      <c r="G760" s="9"/>
      <c r="H760" s="9"/>
      <c r="I760" s="9"/>
      <c r="J760" s="9"/>
      <c r="K760" s="9"/>
      <c r="L760" s="9"/>
      <c r="M760" s="9"/>
    </row>
    <row r="761">
      <c r="B761" s="9"/>
      <c r="C761" s="9"/>
      <c r="D761" s="9"/>
      <c r="E761" s="9"/>
      <c r="F761" s="9"/>
      <c r="G761" s="9"/>
      <c r="H761" s="9"/>
      <c r="I761" s="9"/>
      <c r="J761" s="9"/>
      <c r="K761" s="9"/>
      <c r="L761" s="9"/>
      <c r="M761" s="9"/>
    </row>
    <row r="762">
      <c r="B762" s="9"/>
      <c r="C762" s="9"/>
      <c r="D762" s="9"/>
      <c r="E762" s="9"/>
      <c r="F762" s="9"/>
      <c r="G762" s="9"/>
      <c r="H762" s="9"/>
      <c r="I762" s="9"/>
      <c r="J762" s="9"/>
      <c r="K762" s="9"/>
      <c r="L762" s="9"/>
      <c r="M762" s="9"/>
    </row>
    <row r="763">
      <c r="B763" s="9"/>
      <c r="C763" s="9"/>
      <c r="D763" s="9"/>
      <c r="E763" s="9"/>
      <c r="F763" s="9"/>
      <c r="G763" s="9"/>
      <c r="H763" s="9"/>
      <c r="I763" s="9"/>
      <c r="J763" s="9"/>
      <c r="K763" s="9"/>
      <c r="L763" s="9"/>
      <c r="M763" s="9"/>
    </row>
    <row r="764">
      <c r="B764" s="9"/>
      <c r="C764" s="9"/>
      <c r="D764" s="9"/>
      <c r="E764" s="9"/>
      <c r="F764" s="9"/>
      <c r="G764" s="9"/>
      <c r="H764" s="9"/>
      <c r="I764" s="9"/>
      <c r="J764" s="9"/>
      <c r="K764" s="9"/>
      <c r="L764" s="9"/>
      <c r="M764" s="9"/>
    </row>
    <row r="765">
      <c r="B765" s="9"/>
      <c r="C765" s="9"/>
      <c r="D765" s="9"/>
      <c r="E765" s="9"/>
      <c r="F765" s="9"/>
      <c r="G765" s="9"/>
      <c r="H765" s="9"/>
      <c r="I765" s="9"/>
      <c r="J765" s="9"/>
      <c r="K765" s="9"/>
      <c r="L765" s="9"/>
      <c r="M765" s="9"/>
    </row>
    <row r="766">
      <c r="B766" s="9"/>
      <c r="C766" s="9"/>
      <c r="D766" s="9"/>
      <c r="E766" s="9"/>
      <c r="F766" s="9"/>
      <c r="G766" s="9"/>
      <c r="H766" s="9"/>
      <c r="I766" s="9"/>
      <c r="J766" s="9"/>
      <c r="K766" s="9"/>
      <c r="L766" s="9"/>
      <c r="M766" s="9"/>
    </row>
    <row r="767">
      <c r="B767" s="9"/>
      <c r="C767" s="9"/>
      <c r="D767" s="9"/>
      <c r="E767" s="9"/>
      <c r="F767" s="9"/>
      <c r="G767" s="9"/>
      <c r="H767" s="9"/>
      <c r="I767" s="9"/>
      <c r="J767" s="9"/>
      <c r="K767" s="9"/>
      <c r="L767" s="9"/>
      <c r="M767" s="9"/>
    </row>
    <row r="768">
      <c r="B768" s="9"/>
      <c r="C768" s="9"/>
      <c r="D768" s="9"/>
      <c r="E768" s="9"/>
      <c r="F768" s="9"/>
      <c r="G768" s="9"/>
      <c r="H768" s="9"/>
      <c r="I768" s="9"/>
      <c r="J768" s="9"/>
      <c r="K768" s="9"/>
      <c r="L768" s="9"/>
      <c r="M768" s="9"/>
    </row>
    <row r="769">
      <c r="B769" s="9"/>
      <c r="C769" s="9"/>
      <c r="D769" s="9"/>
      <c r="E769" s="9"/>
      <c r="F769" s="9"/>
      <c r="G769" s="9"/>
      <c r="H769" s="9"/>
      <c r="I769" s="9"/>
      <c r="J769" s="9"/>
      <c r="K769" s="9"/>
      <c r="L769" s="9"/>
      <c r="M769" s="9"/>
    </row>
    <row r="770">
      <c r="B770" s="9"/>
      <c r="C770" s="9"/>
      <c r="D770" s="9"/>
      <c r="E770" s="9"/>
      <c r="F770" s="9"/>
      <c r="G770" s="9"/>
      <c r="H770" s="9"/>
      <c r="I770" s="9"/>
      <c r="J770" s="9"/>
      <c r="K770" s="9"/>
      <c r="L770" s="9"/>
      <c r="M770" s="9"/>
    </row>
    <row r="771">
      <c r="B771" s="9"/>
      <c r="C771" s="9"/>
      <c r="D771" s="9"/>
      <c r="E771" s="9"/>
      <c r="F771" s="9"/>
      <c r="G771" s="9"/>
      <c r="H771" s="9"/>
      <c r="I771" s="9"/>
      <c r="J771" s="9"/>
      <c r="K771" s="9"/>
      <c r="L771" s="9"/>
      <c r="M771" s="9"/>
    </row>
    <row r="772">
      <c r="B772" s="9"/>
      <c r="C772" s="9"/>
      <c r="D772" s="9"/>
      <c r="E772" s="9"/>
      <c r="F772" s="9"/>
      <c r="G772" s="9"/>
      <c r="H772" s="9"/>
      <c r="I772" s="9"/>
      <c r="J772" s="9"/>
      <c r="K772" s="9"/>
      <c r="L772" s="9"/>
      <c r="M772" s="9"/>
    </row>
    <row r="773">
      <c r="B773" s="9"/>
      <c r="C773" s="9"/>
      <c r="D773" s="9"/>
      <c r="E773" s="9"/>
      <c r="F773" s="9"/>
      <c r="G773" s="9"/>
      <c r="H773" s="9"/>
      <c r="I773" s="9"/>
      <c r="J773" s="9"/>
      <c r="K773" s="9"/>
      <c r="L773" s="9"/>
      <c r="M773" s="9"/>
    </row>
    <row r="774">
      <c r="B774" s="9"/>
      <c r="C774" s="9"/>
      <c r="D774" s="9"/>
      <c r="E774" s="9"/>
      <c r="F774" s="9"/>
      <c r="G774" s="9"/>
      <c r="H774" s="9"/>
      <c r="I774" s="9"/>
      <c r="J774" s="9"/>
      <c r="K774" s="9"/>
      <c r="L774" s="9"/>
      <c r="M774" s="9"/>
    </row>
    <row r="775">
      <c r="B775" s="9"/>
      <c r="C775" s="9"/>
      <c r="D775" s="9"/>
      <c r="E775" s="9"/>
      <c r="F775" s="9"/>
      <c r="G775" s="9"/>
      <c r="H775" s="9"/>
      <c r="I775" s="9"/>
      <c r="J775" s="9"/>
      <c r="K775" s="9"/>
      <c r="L775" s="9"/>
      <c r="M775" s="9"/>
    </row>
    <row r="776">
      <c r="B776" s="9"/>
      <c r="C776" s="9"/>
      <c r="D776" s="9"/>
      <c r="E776" s="9"/>
      <c r="F776" s="9"/>
      <c r="G776" s="9"/>
      <c r="H776" s="9"/>
      <c r="I776" s="9"/>
      <c r="J776" s="9"/>
      <c r="K776" s="9"/>
      <c r="L776" s="9"/>
      <c r="M776" s="9"/>
    </row>
    <row r="777">
      <c r="B777" s="9"/>
      <c r="C777" s="9"/>
      <c r="D777" s="9"/>
      <c r="E777" s="9"/>
      <c r="F777" s="9"/>
      <c r="G777" s="9"/>
      <c r="H777" s="9"/>
      <c r="I777" s="9"/>
      <c r="J777" s="9"/>
      <c r="K777" s="9"/>
      <c r="L777" s="9"/>
      <c r="M777" s="9"/>
    </row>
    <row r="778">
      <c r="B778" s="9"/>
      <c r="C778" s="9"/>
      <c r="D778" s="9"/>
      <c r="E778" s="9"/>
      <c r="F778" s="9"/>
      <c r="G778" s="9"/>
      <c r="H778" s="9"/>
      <c r="I778" s="9"/>
      <c r="J778" s="9"/>
      <c r="K778" s="9"/>
      <c r="L778" s="9"/>
      <c r="M778" s="9"/>
    </row>
    <row r="779">
      <c r="B779" s="9"/>
      <c r="C779" s="9"/>
      <c r="D779" s="9"/>
      <c r="E779" s="9"/>
      <c r="F779" s="9"/>
      <c r="G779" s="9"/>
      <c r="H779" s="9"/>
      <c r="I779" s="9"/>
      <c r="J779" s="9"/>
      <c r="K779" s="9"/>
      <c r="L779" s="9"/>
      <c r="M779" s="9"/>
    </row>
    <row r="780">
      <c r="B780" s="9"/>
      <c r="C780" s="9"/>
      <c r="D780" s="9"/>
      <c r="E780" s="9"/>
      <c r="F780" s="9"/>
      <c r="G780" s="9"/>
      <c r="H780" s="9"/>
      <c r="I780" s="9"/>
      <c r="J780" s="9"/>
      <c r="K780" s="9"/>
      <c r="L780" s="9"/>
      <c r="M780" s="9"/>
    </row>
    <row r="781">
      <c r="B781" s="9"/>
      <c r="C781" s="9"/>
      <c r="D781" s="9"/>
      <c r="E781" s="9"/>
      <c r="F781" s="9"/>
      <c r="G781" s="9"/>
      <c r="H781" s="9"/>
      <c r="I781" s="9"/>
      <c r="J781" s="9"/>
      <c r="K781" s="9"/>
      <c r="L781" s="9"/>
      <c r="M781" s="9"/>
    </row>
    <row r="782">
      <c r="B782" s="9"/>
      <c r="C782" s="9"/>
      <c r="D782" s="9"/>
      <c r="E782" s="9"/>
      <c r="F782" s="9"/>
      <c r="G782" s="9"/>
      <c r="H782" s="9"/>
      <c r="I782" s="9"/>
      <c r="J782" s="9"/>
      <c r="K782" s="9"/>
      <c r="L782" s="9"/>
      <c r="M782" s="9"/>
    </row>
    <row r="783">
      <c r="B783" s="9"/>
      <c r="C783" s="9"/>
      <c r="D783" s="9"/>
      <c r="E783" s="9"/>
      <c r="F783" s="9"/>
      <c r="G783" s="9"/>
      <c r="H783" s="9"/>
      <c r="I783" s="9"/>
      <c r="J783" s="9"/>
      <c r="K783" s="9"/>
      <c r="L783" s="9"/>
      <c r="M783" s="9"/>
    </row>
    <row r="784">
      <c r="B784" s="9"/>
      <c r="C784" s="9"/>
      <c r="D784" s="9"/>
      <c r="E784" s="9"/>
      <c r="F784" s="9"/>
      <c r="G784" s="9"/>
      <c r="H784" s="9"/>
      <c r="I784" s="9"/>
      <c r="J784" s="9"/>
      <c r="K784" s="9"/>
      <c r="L784" s="9"/>
      <c r="M784" s="9"/>
    </row>
    <row r="785">
      <c r="B785" s="9"/>
      <c r="C785" s="9"/>
      <c r="D785" s="9"/>
      <c r="E785" s="9"/>
      <c r="F785" s="9"/>
      <c r="G785" s="9"/>
      <c r="H785" s="9"/>
      <c r="I785" s="9"/>
      <c r="J785" s="9"/>
      <c r="K785" s="9"/>
      <c r="L785" s="9"/>
      <c r="M785" s="9"/>
    </row>
    <row r="786">
      <c r="B786" s="9"/>
      <c r="C786" s="9"/>
      <c r="D786" s="9"/>
      <c r="E786" s="9"/>
      <c r="F786" s="9"/>
      <c r="G786" s="9"/>
      <c r="H786" s="9"/>
      <c r="I786" s="9"/>
      <c r="J786" s="9"/>
      <c r="K786" s="9"/>
      <c r="L786" s="9"/>
      <c r="M786" s="9"/>
    </row>
    <row r="787">
      <c r="B787" s="9"/>
      <c r="C787" s="9"/>
      <c r="D787" s="9"/>
      <c r="E787" s="9"/>
      <c r="F787" s="9"/>
      <c r="G787" s="9"/>
      <c r="H787" s="9"/>
      <c r="I787" s="9"/>
      <c r="J787" s="9"/>
      <c r="K787" s="9"/>
      <c r="L787" s="9"/>
      <c r="M787" s="9"/>
    </row>
    <row r="788">
      <c r="B788" s="9"/>
      <c r="C788" s="9"/>
      <c r="D788" s="9"/>
      <c r="E788" s="9"/>
      <c r="F788" s="9"/>
      <c r="G788" s="9"/>
      <c r="H788" s="9"/>
      <c r="I788" s="9"/>
      <c r="J788" s="9"/>
      <c r="K788" s="9"/>
      <c r="L788" s="9"/>
      <c r="M788" s="9"/>
    </row>
    <row r="789">
      <c r="B789" s="9"/>
      <c r="C789" s="9"/>
      <c r="D789" s="9"/>
      <c r="E789" s="9"/>
      <c r="F789" s="9"/>
      <c r="G789" s="9"/>
      <c r="H789" s="9"/>
      <c r="I789" s="9"/>
      <c r="J789" s="9"/>
      <c r="K789" s="9"/>
      <c r="L789" s="9"/>
      <c r="M789" s="9"/>
    </row>
    <row r="790">
      <c r="B790" s="9"/>
      <c r="C790" s="9"/>
      <c r="D790" s="9"/>
      <c r="E790" s="9"/>
      <c r="F790" s="9"/>
      <c r="G790" s="9"/>
      <c r="H790" s="9"/>
      <c r="I790" s="9"/>
      <c r="J790" s="9"/>
      <c r="K790" s="9"/>
      <c r="L790" s="9"/>
      <c r="M790" s="9"/>
    </row>
    <row r="791">
      <c r="B791" s="9"/>
      <c r="C791" s="9"/>
      <c r="D791" s="9"/>
      <c r="E791" s="9"/>
      <c r="F791" s="9"/>
      <c r="G791" s="9"/>
      <c r="H791" s="9"/>
      <c r="I791" s="9"/>
      <c r="J791" s="9"/>
      <c r="K791" s="9"/>
      <c r="L791" s="9"/>
      <c r="M791" s="9"/>
    </row>
    <row r="792">
      <c r="B792" s="9"/>
      <c r="C792" s="9"/>
      <c r="D792" s="9"/>
      <c r="E792" s="9"/>
      <c r="F792" s="9"/>
      <c r="G792" s="9"/>
      <c r="H792" s="9"/>
      <c r="I792" s="9"/>
      <c r="J792" s="9"/>
      <c r="K792" s="9"/>
      <c r="L792" s="9"/>
      <c r="M792" s="9"/>
    </row>
    <row r="793">
      <c r="B793" s="9"/>
      <c r="C793" s="9"/>
      <c r="D793" s="9"/>
      <c r="E793" s="9"/>
      <c r="F793" s="9"/>
      <c r="G793" s="9"/>
      <c r="H793" s="9"/>
      <c r="I793" s="9"/>
      <c r="J793" s="9"/>
      <c r="K793" s="9"/>
      <c r="L793" s="9"/>
      <c r="M793" s="9"/>
    </row>
    <row r="794">
      <c r="B794" s="9"/>
      <c r="C794" s="9"/>
      <c r="D794" s="9"/>
      <c r="E794" s="9"/>
      <c r="F794" s="9"/>
      <c r="G794" s="9"/>
      <c r="H794" s="9"/>
      <c r="I794" s="9"/>
      <c r="J794" s="9"/>
      <c r="K794" s="9"/>
      <c r="L794" s="9"/>
      <c r="M794" s="9"/>
    </row>
    <row r="795">
      <c r="B795" s="9"/>
      <c r="C795" s="9"/>
      <c r="D795" s="9"/>
      <c r="E795" s="9"/>
      <c r="F795" s="9"/>
      <c r="G795" s="9"/>
      <c r="H795" s="9"/>
      <c r="I795" s="9"/>
      <c r="J795" s="9"/>
      <c r="K795" s="9"/>
      <c r="L795" s="9"/>
      <c r="M795" s="9"/>
    </row>
    <row r="796">
      <c r="B796" s="9"/>
      <c r="C796" s="9"/>
      <c r="D796" s="9"/>
      <c r="E796" s="9"/>
      <c r="F796" s="9"/>
      <c r="G796" s="9"/>
      <c r="H796" s="9"/>
      <c r="I796" s="9"/>
      <c r="J796" s="9"/>
      <c r="K796" s="9"/>
      <c r="L796" s="9"/>
      <c r="M796" s="9"/>
    </row>
    <row r="797">
      <c r="B797" s="9"/>
      <c r="C797" s="9"/>
      <c r="D797" s="9"/>
      <c r="E797" s="9"/>
      <c r="F797" s="9"/>
      <c r="G797" s="9"/>
      <c r="H797" s="9"/>
      <c r="I797" s="9"/>
      <c r="J797" s="9"/>
      <c r="K797" s="9"/>
      <c r="L797" s="9"/>
      <c r="M797" s="9"/>
    </row>
    <row r="798">
      <c r="B798" s="9"/>
      <c r="C798" s="9"/>
      <c r="D798" s="9"/>
      <c r="E798" s="9"/>
      <c r="F798" s="9"/>
      <c r="G798" s="9"/>
      <c r="H798" s="9"/>
      <c r="I798" s="9"/>
      <c r="J798" s="9"/>
      <c r="K798" s="9"/>
      <c r="L798" s="9"/>
      <c r="M798" s="9"/>
    </row>
    <row r="799">
      <c r="B799" s="9"/>
      <c r="C799" s="9"/>
      <c r="D799" s="9"/>
      <c r="E799" s="9"/>
      <c r="F799" s="9"/>
      <c r="G799" s="9"/>
      <c r="H799" s="9"/>
      <c r="I799" s="9"/>
      <c r="J799" s="9"/>
      <c r="K799" s="9"/>
      <c r="L799" s="9"/>
      <c r="M799" s="9"/>
    </row>
    <row r="800">
      <c r="B800" s="9"/>
      <c r="C800" s="9"/>
      <c r="D800" s="9"/>
      <c r="E800" s="9"/>
      <c r="F800" s="9"/>
      <c r="G800" s="9"/>
      <c r="H800" s="9"/>
      <c r="I800" s="9"/>
      <c r="J800" s="9"/>
      <c r="K800" s="9"/>
      <c r="L800" s="9"/>
      <c r="M800" s="9"/>
    </row>
    <row r="801">
      <c r="B801" s="9"/>
      <c r="C801" s="9"/>
      <c r="D801" s="9"/>
      <c r="E801" s="9"/>
      <c r="F801" s="9"/>
      <c r="G801" s="9"/>
      <c r="H801" s="9"/>
      <c r="I801" s="9"/>
      <c r="J801" s="9"/>
      <c r="K801" s="9"/>
      <c r="L801" s="9"/>
      <c r="M801" s="9"/>
    </row>
    <row r="802">
      <c r="B802" s="9"/>
      <c r="C802" s="9"/>
      <c r="D802" s="9"/>
      <c r="E802" s="9"/>
      <c r="F802" s="9"/>
      <c r="G802" s="9"/>
      <c r="H802" s="9"/>
      <c r="I802" s="9"/>
      <c r="J802" s="9"/>
      <c r="K802" s="9"/>
      <c r="L802" s="9"/>
      <c r="M802" s="9"/>
    </row>
    <row r="803">
      <c r="B803" s="9"/>
      <c r="C803" s="9"/>
      <c r="D803" s="9"/>
      <c r="E803" s="9"/>
      <c r="F803" s="9"/>
      <c r="G803" s="9"/>
      <c r="H803" s="9"/>
      <c r="I803" s="9"/>
      <c r="J803" s="9"/>
      <c r="K803" s="9"/>
      <c r="L803" s="9"/>
      <c r="M803" s="9"/>
    </row>
    <row r="804">
      <c r="B804" s="9"/>
      <c r="C804" s="9"/>
      <c r="D804" s="9"/>
      <c r="E804" s="9"/>
      <c r="F804" s="9"/>
      <c r="G804" s="9"/>
      <c r="H804" s="9"/>
      <c r="I804" s="9"/>
      <c r="J804" s="9"/>
      <c r="K804" s="9"/>
      <c r="L804" s="9"/>
      <c r="M804" s="9"/>
    </row>
    <row r="805">
      <c r="B805" s="9"/>
      <c r="C805" s="9"/>
      <c r="D805" s="9"/>
      <c r="E805" s="9"/>
      <c r="F805" s="9"/>
      <c r="G805" s="9"/>
      <c r="H805" s="9"/>
      <c r="I805" s="9"/>
      <c r="J805" s="9"/>
      <c r="K805" s="9"/>
      <c r="L805" s="9"/>
      <c r="M805" s="9"/>
    </row>
    <row r="806">
      <c r="B806" s="9"/>
      <c r="C806" s="9"/>
      <c r="D806" s="9"/>
      <c r="E806" s="9"/>
      <c r="F806" s="9"/>
      <c r="G806" s="9"/>
      <c r="H806" s="9"/>
      <c r="I806" s="9"/>
      <c r="J806" s="9"/>
      <c r="K806" s="9"/>
      <c r="L806" s="9"/>
      <c r="M806" s="9"/>
    </row>
    <row r="807">
      <c r="B807" s="9"/>
      <c r="C807" s="9"/>
      <c r="D807" s="9"/>
      <c r="E807" s="9"/>
      <c r="F807" s="9"/>
      <c r="G807" s="9"/>
      <c r="H807" s="9"/>
      <c r="I807" s="9"/>
      <c r="J807" s="9"/>
      <c r="K807" s="9"/>
      <c r="L807" s="9"/>
      <c r="M807" s="9"/>
    </row>
    <row r="808">
      <c r="B808" s="9"/>
      <c r="C808" s="9"/>
      <c r="D808" s="9"/>
      <c r="E808" s="9"/>
      <c r="F808" s="9"/>
      <c r="G808" s="9"/>
      <c r="H808" s="9"/>
      <c r="I808" s="9"/>
      <c r="J808" s="9"/>
      <c r="K808" s="9"/>
      <c r="L808" s="9"/>
      <c r="M808" s="9"/>
    </row>
    <row r="809">
      <c r="B809" s="9"/>
      <c r="C809" s="9"/>
      <c r="D809" s="9"/>
      <c r="E809" s="9"/>
      <c r="F809" s="9"/>
      <c r="G809" s="9"/>
      <c r="H809" s="9"/>
      <c r="I809" s="9"/>
      <c r="J809" s="9"/>
      <c r="K809" s="9"/>
      <c r="L809" s="9"/>
      <c r="M809" s="9"/>
    </row>
    <row r="810">
      <c r="B810" s="9"/>
      <c r="C810" s="9"/>
      <c r="D810" s="9"/>
      <c r="E810" s="9"/>
      <c r="F810" s="9"/>
      <c r="G810" s="9"/>
      <c r="H810" s="9"/>
      <c r="I810" s="9"/>
      <c r="J810" s="9"/>
      <c r="K810" s="9"/>
      <c r="L810" s="9"/>
      <c r="M810" s="9"/>
    </row>
    <row r="811">
      <c r="B811" s="9"/>
      <c r="C811" s="9"/>
      <c r="D811" s="9"/>
      <c r="E811" s="9"/>
      <c r="F811" s="9"/>
      <c r="G811" s="9"/>
      <c r="H811" s="9"/>
      <c r="I811" s="9"/>
      <c r="J811" s="9"/>
      <c r="K811" s="9"/>
      <c r="L811" s="9"/>
      <c r="M811" s="9"/>
    </row>
    <row r="812">
      <c r="B812" s="9"/>
      <c r="C812" s="9"/>
      <c r="D812" s="9"/>
      <c r="E812" s="9"/>
      <c r="F812" s="9"/>
      <c r="G812" s="9"/>
      <c r="H812" s="9"/>
      <c r="I812" s="9"/>
      <c r="J812" s="9"/>
      <c r="K812" s="9"/>
      <c r="L812" s="9"/>
      <c r="M812" s="9"/>
    </row>
    <row r="813">
      <c r="B813" s="9"/>
      <c r="C813" s="9"/>
      <c r="D813" s="9"/>
      <c r="E813" s="9"/>
      <c r="F813" s="9"/>
      <c r="G813" s="9"/>
      <c r="H813" s="9"/>
      <c r="I813" s="9"/>
      <c r="J813" s="9"/>
      <c r="K813" s="9"/>
      <c r="L813" s="9"/>
      <c r="M813" s="9"/>
    </row>
    <row r="814">
      <c r="B814" s="9"/>
      <c r="C814" s="9"/>
      <c r="D814" s="9"/>
      <c r="E814" s="9"/>
      <c r="F814" s="9"/>
      <c r="G814" s="9"/>
      <c r="H814" s="9"/>
      <c r="I814" s="9"/>
      <c r="J814" s="9"/>
      <c r="K814" s="9"/>
      <c r="L814" s="9"/>
      <c r="M814" s="9"/>
    </row>
    <row r="815">
      <c r="B815" s="9"/>
      <c r="C815" s="9"/>
      <c r="D815" s="9"/>
      <c r="E815" s="9"/>
      <c r="F815" s="9"/>
      <c r="G815" s="9"/>
      <c r="H815" s="9"/>
      <c r="I815" s="9"/>
      <c r="J815" s="9"/>
      <c r="K815" s="9"/>
      <c r="L815" s="9"/>
      <c r="M815" s="9"/>
    </row>
    <row r="816">
      <c r="B816" s="9"/>
      <c r="C816" s="9"/>
      <c r="D816" s="9"/>
      <c r="E816" s="9"/>
      <c r="F816" s="9"/>
      <c r="G816" s="9"/>
      <c r="H816" s="9"/>
      <c r="I816" s="9"/>
      <c r="J816" s="9"/>
      <c r="K816" s="9"/>
      <c r="L816" s="9"/>
      <c r="M816" s="9"/>
    </row>
    <row r="817">
      <c r="B817" s="9"/>
      <c r="C817" s="9"/>
      <c r="D817" s="9"/>
      <c r="E817" s="9"/>
      <c r="F817" s="9"/>
      <c r="G817" s="9"/>
      <c r="H817" s="9"/>
      <c r="I817" s="9"/>
      <c r="J817" s="9"/>
      <c r="K817" s="9"/>
      <c r="L817" s="9"/>
      <c r="M817" s="9"/>
    </row>
    <row r="818">
      <c r="B818" s="9"/>
      <c r="C818" s="9"/>
      <c r="D818" s="9"/>
      <c r="E818" s="9"/>
      <c r="F818" s="9"/>
      <c r="G818" s="9"/>
      <c r="H818" s="9"/>
      <c r="I818" s="9"/>
      <c r="J818" s="9"/>
      <c r="K818" s="9"/>
      <c r="L818" s="9"/>
      <c r="M818" s="9"/>
    </row>
    <row r="819">
      <c r="B819" s="9"/>
      <c r="C819" s="9"/>
      <c r="D819" s="9"/>
      <c r="E819" s="9"/>
      <c r="F819" s="9"/>
      <c r="G819" s="9"/>
      <c r="H819" s="9"/>
      <c r="I819" s="9"/>
      <c r="J819" s="9"/>
      <c r="K819" s="9"/>
      <c r="L819" s="9"/>
      <c r="M819" s="9"/>
    </row>
    <row r="820">
      <c r="B820" s="9"/>
      <c r="C820" s="9"/>
      <c r="D820" s="9"/>
      <c r="E820" s="9"/>
      <c r="F820" s="9"/>
      <c r="G820" s="9"/>
      <c r="H820" s="9"/>
      <c r="I820" s="9"/>
      <c r="J820" s="9"/>
      <c r="K820" s="9"/>
      <c r="L820" s="9"/>
      <c r="M820" s="9"/>
    </row>
    <row r="821">
      <c r="B821" s="9"/>
      <c r="C821" s="9"/>
      <c r="D821" s="9"/>
      <c r="E821" s="9"/>
      <c r="F821" s="9"/>
      <c r="G821" s="9"/>
      <c r="H821" s="9"/>
      <c r="I821" s="9"/>
      <c r="J821" s="9"/>
      <c r="K821" s="9"/>
      <c r="L821" s="9"/>
      <c r="M821" s="9"/>
    </row>
    <row r="822">
      <c r="B822" s="9"/>
      <c r="C822" s="9"/>
      <c r="D822" s="9"/>
      <c r="E822" s="9"/>
      <c r="F822" s="9"/>
      <c r="G822" s="9"/>
      <c r="H822" s="9"/>
      <c r="I822" s="9"/>
      <c r="J822" s="9"/>
      <c r="K822" s="9"/>
      <c r="L822" s="9"/>
      <c r="M822" s="9"/>
    </row>
    <row r="823">
      <c r="B823" s="9"/>
      <c r="C823" s="9"/>
      <c r="D823" s="9"/>
      <c r="E823" s="9"/>
      <c r="F823" s="9"/>
      <c r="G823" s="9"/>
      <c r="H823" s="9"/>
      <c r="I823" s="9"/>
      <c r="J823" s="9"/>
      <c r="K823" s="9"/>
      <c r="L823" s="9"/>
      <c r="M823" s="9"/>
    </row>
    <row r="824">
      <c r="B824" s="9"/>
      <c r="C824" s="9"/>
      <c r="D824" s="9"/>
      <c r="E824" s="9"/>
      <c r="F824" s="9"/>
      <c r="G824" s="9"/>
      <c r="H824" s="9"/>
      <c r="I824" s="9"/>
      <c r="J824" s="9"/>
      <c r="K824" s="9"/>
      <c r="L824" s="9"/>
      <c r="M824" s="9"/>
    </row>
    <row r="825">
      <c r="B825" s="9"/>
      <c r="C825" s="9"/>
      <c r="D825" s="9"/>
      <c r="E825" s="9"/>
      <c r="F825" s="9"/>
      <c r="G825" s="9"/>
      <c r="H825" s="9"/>
      <c r="I825" s="9"/>
      <c r="J825" s="9"/>
      <c r="K825" s="9"/>
      <c r="L825" s="9"/>
      <c r="M825" s="9"/>
    </row>
    <row r="826">
      <c r="B826" s="9"/>
      <c r="C826" s="9"/>
      <c r="D826" s="9"/>
      <c r="E826" s="9"/>
      <c r="F826" s="9"/>
      <c r="G826" s="9"/>
      <c r="H826" s="9"/>
      <c r="I826" s="9"/>
      <c r="J826" s="9"/>
      <c r="K826" s="9"/>
      <c r="L826" s="9"/>
      <c r="M826" s="9"/>
    </row>
    <row r="827">
      <c r="B827" s="9"/>
      <c r="C827" s="9"/>
      <c r="D827" s="9"/>
      <c r="E827" s="9"/>
      <c r="F827" s="9"/>
      <c r="G827" s="9"/>
      <c r="H827" s="9"/>
      <c r="I827" s="9"/>
      <c r="J827" s="9"/>
      <c r="K827" s="9"/>
      <c r="L827" s="9"/>
      <c r="M827" s="9"/>
    </row>
    <row r="828">
      <c r="B828" s="9"/>
      <c r="C828" s="9"/>
      <c r="D828" s="9"/>
      <c r="E828" s="9"/>
      <c r="F828" s="9"/>
      <c r="G828" s="9"/>
      <c r="H828" s="9"/>
      <c r="I828" s="9"/>
      <c r="J828" s="9"/>
      <c r="K828" s="9"/>
      <c r="L828" s="9"/>
      <c r="M828" s="9"/>
    </row>
    <row r="829">
      <c r="B829" s="9"/>
      <c r="C829" s="9"/>
      <c r="D829" s="9"/>
      <c r="E829" s="9"/>
      <c r="F829" s="9"/>
      <c r="G829" s="9"/>
      <c r="H829" s="9"/>
      <c r="I829" s="9"/>
      <c r="J829" s="9"/>
      <c r="K829" s="9"/>
      <c r="L829" s="9"/>
      <c r="M829" s="9"/>
    </row>
    <row r="830">
      <c r="B830" s="9"/>
      <c r="C830" s="9"/>
      <c r="D830" s="9"/>
      <c r="E830" s="9"/>
      <c r="F830" s="9"/>
      <c r="G830" s="9"/>
      <c r="H830" s="9"/>
      <c r="I830" s="9"/>
      <c r="J830" s="9"/>
      <c r="K830" s="9"/>
      <c r="L830" s="9"/>
      <c r="M830" s="9"/>
    </row>
    <row r="831">
      <c r="B831" s="9"/>
      <c r="C831" s="9"/>
      <c r="D831" s="9"/>
      <c r="E831" s="9"/>
      <c r="F831" s="9"/>
      <c r="G831" s="9"/>
      <c r="H831" s="9"/>
      <c r="I831" s="9"/>
      <c r="J831" s="9"/>
      <c r="K831" s="9"/>
      <c r="L831" s="9"/>
      <c r="M831" s="9"/>
    </row>
    <row r="832">
      <c r="B832" s="9"/>
      <c r="C832" s="9"/>
      <c r="D832" s="9"/>
      <c r="E832" s="9"/>
      <c r="F832" s="9"/>
      <c r="G832" s="9"/>
      <c r="H832" s="9"/>
      <c r="I832" s="9"/>
      <c r="J832" s="9"/>
      <c r="K832" s="9"/>
      <c r="L832" s="9"/>
      <c r="M832" s="9"/>
    </row>
    <row r="833">
      <c r="B833" s="9"/>
      <c r="C833" s="9"/>
      <c r="D833" s="9"/>
      <c r="E833" s="9"/>
      <c r="F833" s="9"/>
      <c r="G833" s="9"/>
      <c r="H833" s="9"/>
      <c r="I833" s="9"/>
      <c r="J833" s="9"/>
      <c r="K833" s="9"/>
      <c r="L833" s="9"/>
      <c r="M833" s="9"/>
    </row>
    <row r="834">
      <c r="B834" s="9"/>
      <c r="C834" s="9"/>
      <c r="D834" s="9"/>
      <c r="E834" s="9"/>
      <c r="F834" s="9"/>
      <c r="G834" s="9"/>
      <c r="H834" s="9"/>
      <c r="I834" s="9"/>
      <c r="J834" s="9"/>
      <c r="K834" s="9"/>
      <c r="L834" s="9"/>
      <c r="M834" s="9"/>
    </row>
    <row r="835">
      <c r="B835" s="9"/>
      <c r="C835" s="9"/>
      <c r="D835" s="9"/>
      <c r="E835" s="9"/>
      <c r="F835" s="9"/>
      <c r="G835" s="9"/>
      <c r="H835" s="9"/>
      <c r="I835" s="9"/>
      <c r="J835" s="9"/>
      <c r="K835" s="9"/>
      <c r="L835" s="9"/>
      <c r="M835" s="9"/>
    </row>
    <row r="836">
      <c r="B836" s="9"/>
      <c r="C836" s="9"/>
      <c r="D836" s="9"/>
      <c r="E836" s="9"/>
      <c r="F836" s="9"/>
      <c r="G836" s="9"/>
      <c r="H836" s="9"/>
      <c r="I836" s="9"/>
      <c r="J836" s="9"/>
      <c r="K836" s="9"/>
      <c r="L836" s="9"/>
      <c r="M836" s="9"/>
    </row>
    <row r="837">
      <c r="B837" s="9"/>
      <c r="C837" s="9"/>
      <c r="D837" s="9"/>
      <c r="E837" s="9"/>
      <c r="F837" s="9"/>
      <c r="G837" s="9"/>
      <c r="H837" s="9"/>
      <c r="I837" s="9"/>
      <c r="J837" s="9"/>
      <c r="K837" s="9"/>
      <c r="L837" s="9"/>
      <c r="M837" s="9"/>
    </row>
    <row r="838">
      <c r="B838" s="9"/>
      <c r="C838" s="9"/>
      <c r="D838" s="9"/>
      <c r="E838" s="9"/>
      <c r="F838" s="9"/>
      <c r="G838" s="9"/>
      <c r="H838" s="9"/>
      <c r="I838" s="9"/>
      <c r="J838" s="9"/>
      <c r="K838" s="9"/>
      <c r="L838" s="9"/>
      <c r="M838" s="9"/>
    </row>
    <row r="839">
      <c r="B839" s="9"/>
      <c r="C839" s="9"/>
      <c r="D839" s="9"/>
      <c r="E839" s="9"/>
      <c r="F839" s="9"/>
      <c r="G839" s="9"/>
      <c r="H839" s="9"/>
      <c r="I839" s="9"/>
      <c r="J839" s="9"/>
      <c r="K839" s="9"/>
      <c r="L839" s="9"/>
      <c r="M839" s="9"/>
    </row>
    <row r="840">
      <c r="B840" s="9"/>
      <c r="C840" s="9"/>
      <c r="D840" s="9"/>
      <c r="E840" s="9"/>
      <c r="F840" s="9"/>
      <c r="G840" s="9"/>
      <c r="H840" s="9"/>
      <c r="I840" s="9"/>
      <c r="J840" s="9"/>
      <c r="K840" s="9"/>
      <c r="L840" s="9"/>
      <c r="M840" s="9"/>
    </row>
    <row r="841">
      <c r="B841" s="9"/>
      <c r="C841" s="9"/>
      <c r="D841" s="9"/>
      <c r="E841" s="9"/>
      <c r="F841" s="9"/>
      <c r="G841" s="9"/>
      <c r="H841" s="9"/>
      <c r="I841" s="9"/>
      <c r="J841" s="9"/>
      <c r="K841" s="9"/>
      <c r="L841" s="9"/>
      <c r="M841" s="9"/>
    </row>
    <row r="842">
      <c r="B842" s="9"/>
      <c r="C842" s="9"/>
      <c r="D842" s="9"/>
      <c r="E842" s="9"/>
      <c r="F842" s="9"/>
      <c r="G842" s="9"/>
      <c r="H842" s="9"/>
      <c r="I842" s="9"/>
      <c r="J842" s="9"/>
      <c r="K842" s="9"/>
      <c r="L842" s="9"/>
      <c r="M842" s="9"/>
    </row>
    <row r="843">
      <c r="B843" s="9"/>
      <c r="C843" s="9"/>
      <c r="D843" s="9"/>
      <c r="E843" s="9"/>
      <c r="F843" s="9"/>
      <c r="G843" s="9"/>
      <c r="H843" s="9"/>
      <c r="I843" s="9"/>
      <c r="J843" s="9"/>
      <c r="K843" s="9"/>
      <c r="L843" s="9"/>
      <c r="M843" s="9"/>
    </row>
    <row r="844">
      <c r="B844" s="9"/>
      <c r="C844" s="9"/>
      <c r="D844" s="9"/>
      <c r="E844" s="9"/>
      <c r="F844" s="9"/>
      <c r="G844" s="9"/>
      <c r="H844" s="9"/>
      <c r="I844" s="9"/>
      <c r="J844" s="9"/>
      <c r="K844" s="9"/>
      <c r="L844" s="9"/>
      <c r="M844" s="9"/>
    </row>
    <row r="845">
      <c r="B845" s="9"/>
      <c r="C845" s="9"/>
      <c r="D845" s="9"/>
      <c r="E845" s="9"/>
      <c r="F845" s="9"/>
      <c r="G845" s="9"/>
      <c r="H845" s="9"/>
      <c r="I845" s="9"/>
      <c r="J845" s="9"/>
      <c r="K845" s="9"/>
      <c r="L845" s="9"/>
      <c r="M845" s="9"/>
    </row>
    <row r="846">
      <c r="B846" s="9"/>
      <c r="C846" s="9"/>
      <c r="D846" s="9"/>
      <c r="E846" s="9"/>
      <c r="F846" s="9"/>
      <c r="G846" s="9"/>
      <c r="H846" s="9"/>
      <c r="I846" s="9"/>
      <c r="J846" s="9"/>
      <c r="K846" s="9"/>
      <c r="L846" s="9"/>
      <c r="M846" s="9"/>
    </row>
    <row r="847">
      <c r="B847" s="9"/>
      <c r="C847" s="9"/>
      <c r="D847" s="9"/>
      <c r="E847" s="9"/>
      <c r="F847" s="9"/>
      <c r="G847" s="9"/>
      <c r="H847" s="9"/>
      <c r="I847" s="9"/>
      <c r="J847" s="9"/>
      <c r="K847" s="9"/>
      <c r="L847" s="9"/>
      <c r="M847" s="9"/>
    </row>
    <row r="848">
      <c r="B848" s="9"/>
      <c r="C848" s="9"/>
      <c r="D848" s="9"/>
      <c r="E848" s="9"/>
      <c r="F848" s="9"/>
      <c r="G848" s="9"/>
      <c r="H848" s="9"/>
      <c r="I848" s="9"/>
      <c r="J848" s="9"/>
      <c r="K848" s="9"/>
      <c r="L848" s="9"/>
      <c r="M848" s="9"/>
    </row>
    <row r="849">
      <c r="B849" s="9"/>
      <c r="C849" s="9"/>
      <c r="D849" s="9"/>
      <c r="E849" s="9"/>
      <c r="F849" s="9"/>
      <c r="G849" s="9"/>
      <c r="H849" s="9"/>
      <c r="I849" s="9"/>
      <c r="J849" s="9"/>
      <c r="K849" s="9"/>
      <c r="L849" s="9"/>
      <c r="M849" s="9"/>
    </row>
    <row r="850">
      <c r="B850" s="9"/>
      <c r="C850" s="9"/>
      <c r="D850" s="9"/>
      <c r="E850" s="9"/>
      <c r="F850" s="9"/>
      <c r="G850" s="9"/>
      <c r="H850" s="9"/>
      <c r="I850" s="9"/>
      <c r="J850" s="9"/>
      <c r="K850" s="9"/>
      <c r="L850" s="9"/>
      <c r="M850" s="9"/>
    </row>
    <row r="851">
      <c r="B851" s="9"/>
      <c r="C851" s="9"/>
      <c r="D851" s="9"/>
      <c r="E851" s="9"/>
      <c r="F851" s="9"/>
      <c r="G851" s="9"/>
      <c r="H851" s="9"/>
      <c r="I851" s="9"/>
      <c r="J851" s="9"/>
      <c r="K851" s="9"/>
      <c r="L851" s="9"/>
      <c r="M851" s="9"/>
    </row>
    <row r="852">
      <c r="B852" s="9"/>
      <c r="C852" s="9"/>
      <c r="D852" s="9"/>
      <c r="E852" s="9"/>
      <c r="F852" s="9"/>
      <c r="G852" s="9"/>
      <c r="H852" s="9"/>
      <c r="I852" s="9"/>
      <c r="J852" s="9"/>
      <c r="K852" s="9"/>
      <c r="L852" s="9"/>
      <c r="M852" s="9"/>
    </row>
    <row r="853">
      <c r="B853" s="9"/>
      <c r="C853" s="9"/>
      <c r="D853" s="9"/>
      <c r="E853" s="9"/>
      <c r="F853" s="9"/>
      <c r="G853" s="9"/>
      <c r="H853" s="9"/>
      <c r="I853" s="9"/>
      <c r="J853" s="9"/>
      <c r="K853" s="9"/>
      <c r="L853" s="9"/>
      <c r="M853" s="9"/>
    </row>
    <row r="854">
      <c r="B854" s="9"/>
      <c r="C854" s="9"/>
      <c r="D854" s="9"/>
      <c r="E854" s="9"/>
      <c r="F854" s="9"/>
      <c r="G854" s="9"/>
      <c r="H854" s="9"/>
      <c r="I854" s="9"/>
      <c r="J854" s="9"/>
      <c r="K854" s="9"/>
      <c r="L854" s="9"/>
      <c r="M854" s="9"/>
    </row>
    <row r="855">
      <c r="B855" s="9"/>
      <c r="C855" s="9"/>
      <c r="D855" s="9"/>
      <c r="E855" s="9"/>
      <c r="F855" s="9"/>
      <c r="G855" s="9"/>
      <c r="H855" s="9"/>
      <c r="I855" s="9"/>
      <c r="J855" s="9"/>
      <c r="K855" s="9"/>
      <c r="L855" s="9"/>
      <c r="M855" s="9"/>
    </row>
    <row r="856">
      <c r="B856" s="9"/>
      <c r="C856" s="9"/>
      <c r="D856" s="9"/>
      <c r="E856" s="9"/>
      <c r="F856" s="9"/>
      <c r="G856" s="9"/>
      <c r="H856" s="9"/>
      <c r="I856" s="9"/>
      <c r="J856" s="9"/>
      <c r="K856" s="9"/>
      <c r="L856" s="9"/>
      <c r="M856" s="9"/>
    </row>
    <row r="857">
      <c r="B857" s="9"/>
      <c r="C857" s="9"/>
      <c r="D857" s="9"/>
      <c r="E857" s="9"/>
      <c r="F857" s="9"/>
      <c r="G857" s="9"/>
      <c r="H857" s="9"/>
      <c r="I857" s="9"/>
      <c r="J857" s="9"/>
      <c r="K857" s="9"/>
      <c r="L857" s="9"/>
      <c r="M857" s="9"/>
    </row>
    <row r="858">
      <c r="B858" s="9"/>
      <c r="C858" s="9"/>
      <c r="D858" s="9"/>
      <c r="E858" s="9"/>
      <c r="F858" s="9"/>
      <c r="G858" s="9"/>
      <c r="H858" s="9"/>
      <c r="I858" s="9"/>
      <c r="J858" s="9"/>
      <c r="K858" s="9"/>
      <c r="L858" s="9"/>
      <c r="M858" s="9"/>
    </row>
    <row r="859">
      <c r="B859" s="9"/>
      <c r="C859" s="9"/>
      <c r="D859" s="9"/>
      <c r="E859" s="9"/>
      <c r="F859" s="9"/>
      <c r="G859" s="9"/>
      <c r="H859" s="9"/>
      <c r="I859" s="9"/>
      <c r="J859" s="9"/>
      <c r="K859" s="9"/>
      <c r="L859" s="9"/>
      <c r="M859" s="9"/>
    </row>
    <row r="860">
      <c r="B860" s="9"/>
      <c r="C860" s="9"/>
      <c r="D860" s="9"/>
      <c r="E860" s="9"/>
      <c r="F860" s="9"/>
      <c r="G860" s="9"/>
      <c r="H860" s="9"/>
      <c r="I860" s="9"/>
      <c r="J860" s="9"/>
      <c r="K860" s="9"/>
      <c r="L860" s="9"/>
      <c r="M860" s="9"/>
    </row>
    <row r="861">
      <c r="B861" s="9"/>
      <c r="C861" s="9"/>
      <c r="D861" s="9"/>
      <c r="E861" s="9"/>
      <c r="F861" s="9"/>
      <c r="G861" s="9"/>
      <c r="H861" s="9"/>
      <c r="I861" s="9"/>
      <c r="J861" s="9"/>
      <c r="K861" s="9"/>
      <c r="L861" s="9"/>
      <c r="M861" s="9"/>
    </row>
    <row r="862">
      <c r="B862" s="9"/>
      <c r="C862" s="9"/>
      <c r="D862" s="9"/>
      <c r="E862" s="9"/>
      <c r="F862" s="9"/>
      <c r="G862" s="9"/>
      <c r="H862" s="9"/>
      <c r="I862" s="9"/>
      <c r="J862" s="9"/>
      <c r="K862" s="9"/>
      <c r="L862" s="9"/>
      <c r="M862" s="9"/>
    </row>
    <row r="863">
      <c r="B863" s="9"/>
      <c r="C863" s="9"/>
      <c r="D863" s="9"/>
      <c r="E863" s="9"/>
      <c r="F863" s="9"/>
      <c r="G863" s="9"/>
      <c r="H863" s="9"/>
      <c r="I863" s="9"/>
      <c r="J863" s="9"/>
      <c r="K863" s="9"/>
      <c r="L863" s="9"/>
      <c r="M863" s="9"/>
    </row>
    <row r="864">
      <c r="B864" s="9"/>
      <c r="C864" s="9"/>
      <c r="D864" s="9"/>
      <c r="E864" s="9"/>
      <c r="F864" s="9"/>
      <c r="G864" s="9"/>
      <c r="H864" s="9"/>
      <c r="I864" s="9"/>
      <c r="J864" s="9"/>
      <c r="K864" s="9"/>
      <c r="L864" s="9"/>
      <c r="M864" s="9"/>
    </row>
    <row r="865">
      <c r="B865" s="9"/>
      <c r="C865" s="9"/>
      <c r="D865" s="9"/>
      <c r="E865" s="9"/>
      <c r="F865" s="9"/>
      <c r="G865" s="9"/>
      <c r="H865" s="9"/>
      <c r="I865" s="9"/>
      <c r="J865" s="9"/>
      <c r="K865" s="9"/>
      <c r="L865" s="9"/>
      <c r="M865" s="9"/>
    </row>
    <row r="866">
      <c r="B866" s="9"/>
      <c r="C866" s="9"/>
      <c r="D866" s="9"/>
      <c r="E866" s="9"/>
      <c r="F866" s="9"/>
      <c r="G866" s="9"/>
      <c r="H866" s="9"/>
      <c r="I866" s="9"/>
      <c r="J866" s="9"/>
      <c r="K866" s="9"/>
      <c r="L866" s="9"/>
      <c r="M866" s="9"/>
    </row>
    <row r="867">
      <c r="B867" s="9"/>
      <c r="C867" s="9"/>
      <c r="D867" s="9"/>
      <c r="E867" s="9"/>
      <c r="F867" s="9"/>
      <c r="G867" s="9"/>
      <c r="H867" s="9"/>
      <c r="I867" s="9"/>
      <c r="J867" s="9"/>
      <c r="K867" s="9"/>
      <c r="L867" s="9"/>
      <c r="M867" s="9"/>
    </row>
    <row r="868">
      <c r="B868" s="9"/>
      <c r="C868" s="9"/>
      <c r="D868" s="9"/>
      <c r="E868" s="9"/>
      <c r="F868" s="9"/>
      <c r="G868" s="9"/>
      <c r="H868" s="9"/>
      <c r="I868" s="9"/>
      <c r="J868" s="9"/>
      <c r="K868" s="9"/>
      <c r="L868" s="9"/>
      <c r="M868" s="9"/>
    </row>
    <row r="869">
      <c r="B869" s="9"/>
      <c r="C869" s="9"/>
      <c r="D869" s="9"/>
      <c r="E869" s="9"/>
      <c r="F869" s="9"/>
      <c r="G869" s="9"/>
      <c r="H869" s="9"/>
      <c r="I869" s="9"/>
      <c r="J869" s="9"/>
      <c r="K869" s="9"/>
      <c r="L869" s="9"/>
      <c r="M869" s="9"/>
    </row>
    <row r="870">
      <c r="B870" s="9"/>
      <c r="C870" s="9"/>
      <c r="D870" s="9"/>
      <c r="E870" s="9"/>
      <c r="F870" s="9"/>
      <c r="G870" s="9"/>
      <c r="H870" s="9"/>
      <c r="I870" s="9"/>
      <c r="J870" s="9"/>
      <c r="K870" s="9"/>
      <c r="L870" s="9"/>
      <c r="M870" s="9"/>
    </row>
    <row r="871">
      <c r="B871" s="9"/>
      <c r="C871" s="9"/>
      <c r="D871" s="9"/>
      <c r="E871" s="9"/>
      <c r="F871" s="9"/>
      <c r="G871" s="9"/>
      <c r="H871" s="9"/>
      <c r="I871" s="9"/>
      <c r="J871" s="9"/>
      <c r="K871" s="9"/>
      <c r="L871" s="9"/>
      <c r="M871" s="9"/>
    </row>
    <row r="872">
      <c r="B872" s="9"/>
      <c r="C872" s="9"/>
      <c r="D872" s="9"/>
      <c r="E872" s="9"/>
      <c r="F872" s="9"/>
      <c r="G872" s="9"/>
      <c r="H872" s="9"/>
      <c r="I872" s="9"/>
      <c r="J872" s="9"/>
      <c r="K872" s="9"/>
      <c r="L872" s="9"/>
      <c r="M872" s="9"/>
    </row>
    <row r="873">
      <c r="B873" s="9"/>
      <c r="C873" s="9"/>
      <c r="D873" s="9"/>
      <c r="E873" s="9"/>
      <c r="F873" s="9"/>
      <c r="G873" s="9"/>
      <c r="H873" s="9"/>
      <c r="I873" s="9"/>
      <c r="J873" s="9"/>
      <c r="K873" s="9"/>
      <c r="L873" s="9"/>
      <c r="M873" s="9"/>
    </row>
    <row r="874">
      <c r="B874" s="9"/>
      <c r="C874" s="9"/>
      <c r="D874" s="9"/>
      <c r="E874" s="9"/>
      <c r="F874" s="9"/>
      <c r="G874" s="9"/>
      <c r="H874" s="9"/>
      <c r="I874" s="9"/>
      <c r="J874" s="9"/>
      <c r="K874" s="9"/>
      <c r="L874" s="9"/>
      <c r="M874" s="9"/>
    </row>
    <row r="875">
      <c r="B875" s="9"/>
      <c r="C875" s="9"/>
      <c r="D875" s="9"/>
      <c r="E875" s="9"/>
      <c r="F875" s="9"/>
      <c r="G875" s="9"/>
      <c r="H875" s="9"/>
      <c r="I875" s="9"/>
      <c r="J875" s="9"/>
      <c r="K875" s="9"/>
      <c r="L875" s="9"/>
      <c r="M875" s="9"/>
    </row>
    <row r="876">
      <c r="B876" s="9"/>
      <c r="C876" s="9"/>
      <c r="D876" s="9"/>
      <c r="E876" s="9"/>
      <c r="F876" s="9"/>
      <c r="G876" s="9"/>
      <c r="H876" s="9"/>
      <c r="I876" s="9"/>
      <c r="J876" s="9"/>
      <c r="K876" s="9"/>
      <c r="L876" s="9"/>
      <c r="M876" s="9"/>
    </row>
    <row r="877">
      <c r="B877" s="9"/>
      <c r="C877" s="9"/>
      <c r="D877" s="9"/>
      <c r="E877" s="9"/>
      <c r="F877" s="9"/>
      <c r="G877" s="9"/>
      <c r="H877" s="9"/>
      <c r="I877" s="9"/>
      <c r="J877" s="9"/>
      <c r="K877" s="9"/>
      <c r="L877" s="9"/>
      <c r="M877" s="9"/>
    </row>
    <row r="878">
      <c r="B878" s="9"/>
      <c r="C878" s="9"/>
      <c r="D878" s="9"/>
      <c r="E878" s="9"/>
      <c r="F878" s="9"/>
      <c r="G878" s="9"/>
      <c r="H878" s="9"/>
      <c r="I878" s="9"/>
      <c r="J878" s="9"/>
      <c r="K878" s="9"/>
      <c r="L878" s="9"/>
      <c r="M878" s="9"/>
    </row>
    <row r="879">
      <c r="B879" s="9"/>
      <c r="C879" s="9"/>
      <c r="D879" s="9"/>
      <c r="E879" s="9"/>
      <c r="F879" s="9"/>
      <c r="G879" s="9"/>
      <c r="H879" s="9"/>
      <c r="I879" s="9"/>
      <c r="J879" s="9"/>
      <c r="K879" s="9"/>
      <c r="L879" s="9"/>
      <c r="M879" s="9"/>
    </row>
    <row r="880">
      <c r="B880" s="9"/>
      <c r="C880" s="9"/>
      <c r="D880" s="9"/>
      <c r="E880" s="9"/>
      <c r="F880" s="9"/>
      <c r="G880" s="9"/>
      <c r="H880" s="9"/>
      <c r="I880" s="9"/>
      <c r="J880" s="9"/>
      <c r="K880" s="9"/>
      <c r="L880" s="9"/>
      <c r="M880" s="9"/>
    </row>
    <row r="881">
      <c r="B881" s="9"/>
      <c r="C881" s="9"/>
      <c r="D881" s="9"/>
      <c r="E881" s="9"/>
      <c r="F881" s="9"/>
      <c r="G881" s="9"/>
      <c r="H881" s="9"/>
      <c r="I881" s="9"/>
      <c r="J881" s="9"/>
      <c r="K881" s="9"/>
      <c r="L881" s="9"/>
      <c r="M881" s="9"/>
    </row>
    <row r="882">
      <c r="B882" s="9"/>
      <c r="C882" s="9"/>
      <c r="D882" s="9"/>
      <c r="E882" s="9"/>
      <c r="F882" s="9"/>
      <c r="G882" s="9"/>
      <c r="H882" s="9"/>
      <c r="I882" s="9"/>
      <c r="J882" s="9"/>
      <c r="K882" s="9"/>
      <c r="L882" s="9"/>
      <c r="M882" s="9"/>
    </row>
    <row r="883">
      <c r="B883" s="9"/>
      <c r="C883" s="9"/>
      <c r="D883" s="9"/>
      <c r="E883" s="9"/>
      <c r="F883" s="9"/>
      <c r="G883" s="9"/>
      <c r="H883" s="9"/>
      <c r="I883" s="9"/>
      <c r="J883" s="9"/>
      <c r="K883" s="9"/>
      <c r="L883" s="9"/>
      <c r="M883" s="9"/>
    </row>
    <row r="884">
      <c r="B884" s="9"/>
      <c r="C884" s="9"/>
      <c r="D884" s="9"/>
      <c r="E884" s="9"/>
      <c r="F884" s="9"/>
      <c r="G884" s="9"/>
      <c r="H884" s="9"/>
      <c r="I884" s="9"/>
      <c r="J884" s="9"/>
      <c r="K884" s="9"/>
      <c r="L884" s="9"/>
      <c r="M884" s="9"/>
    </row>
    <row r="885">
      <c r="B885" s="9"/>
      <c r="C885" s="9"/>
      <c r="D885" s="9"/>
      <c r="E885" s="9"/>
      <c r="F885" s="9"/>
      <c r="G885" s="9"/>
      <c r="H885" s="9"/>
      <c r="I885" s="9"/>
      <c r="J885" s="9"/>
      <c r="K885" s="9"/>
      <c r="L885" s="9"/>
      <c r="M885" s="9"/>
    </row>
    <row r="886">
      <c r="B886" s="9"/>
      <c r="C886" s="9"/>
      <c r="D886" s="9"/>
      <c r="E886" s="9"/>
      <c r="F886" s="9"/>
      <c r="G886" s="9"/>
      <c r="H886" s="9"/>
      <c r="I886" s="9"/>
      <c r="J886" s="9"/>
      <c r="K886" s="9"/>
      <c r="L886" s="9"/>
      <c r="M886" s="9"/>
    </row>
    <row r="887">
      <c r="B887" s="9"/>
      <c r="C887" s="9"/>
      <c r="D887" s="9"/>
      <c r="E887" s="9"/>
      <c r="F887" s="9"/>
      <c r="G887" s="9"/>
      <c r="H887" s="9"/>
      <c r="I887" s="9"/>
      <c r="J887" s="9"/>
      <c r="K887" s="9"/>
      <c r="L887" s="9"/>
      <c r="M887" s="9"/>
    </row>
    <row r="888">
      <c r="B888" s="9"/>
      <c r="C888" s="9"/>
      <c r="D888" s="9"/>
      <c r="E888" s="9"/>
      <c r="F888" s="9"/>
      <c r="G888" s="9"/>
      <c r="H888" s="9"/>
      <c r="I888" s="9"/>
      <c r="J888" s="9"/>
      <c r="K888" s="9"/>
      <c r="L888" s="9"/>
      <c r="M888" s="9"/>
    </row>
    <row r="889">
      <c r="B889" s="9"/>
      <c r="C889" s="9"/>
      <c r="D889" s="9"/>
      <c r="E889" s="9"/>
      <c r="F889" s="9"/>
      <c r="G889" s="9"/>
      <c r="H889" s="9"/>
      <c r="I889" s="9"/>
      <c r="J889" s="9"/>
      <c r="K889" s="9"/>
      <c r="L889" s="9"/>
      <c r="M889" s="9"/>
    </row>
    <row r="890">
      <c r="B890" s="9"/>
      <c r="C890" s="9"/>
      <c r="D890" s="9"/>
      <c r="E890" s="9"/>
      <c r="F890" s="9"/>
      <c r="G890" s="9"/>
      <c r="H890" s="9"/>
      <c r="I890" s="9"/>
      <c r="J890" s="9"/>
      <c r="K890" s="9"/>
      <c r="L890" s="9"/>
      <c r="M890" s="9"/>
    </row>
    <row r="891">
      <c r="B891" s="9"/>
      <c r="C891" s="9"/>
      <c r="D891" s="9"/>
      <c r="E891" s="9"/>
      <c r="F891" s="9"/>
      <c r="G891" s="9"/>
      <c r="H891" s="9"/>
      <c r="I891" s="9"/>
      <c r="J891" s="9"/>
      <c r="K891" s="9"/>
      <c r="L891" s="9"/>
      <c r="M891" s="9"/>
    </row>
    <row r="892">
      <c r="B892" s="9"/>
      <c r="C892" s="9"/>
      <c r="D892" s="9"/>
      <c r="E892" s="9"/>
      <c r="F892" s="9"/>
      <c r="G892" s="9"/>
      <c r="H892" s="9"/>
      <c r="I892" s="9"/>
      <c r="J892" s="9"/>
      <c r="K892" s="9"/>
      <c r="L892" s="9"/>
      <c r="M892" s="9"/>
    </row>
    <row r="893">
      <c r="B893" s="9"/>
      <c r="C893" s="9"/>
      <c r="D893" s="9"/>
      <c r="E893" s="9"/>
      <c r="F893" s="9"/>
      <c r="G893" s="9"/>
      <c r="H893" s="9"/>
      <c r="I893" s="9"/>
      <c r="J893" s="9"/>
      <c r="K893" s="9"/>
      <c r="L893" s="9"/>
      <c r="M893" s="9"/>
    </row>
    <row r="894">
      <c r="B894" s="9"/>
      <c r="C894" s="9"/>
      <c r="D894" s="9"/>
      <c r="E894" s="9"/>
      <c r="F894" s="9"/>
      <c r="G894" s="9"/>
      <c r="H894" s="9"/>
      <c r="I894" s="9"/>
      <c r="J894" s="9"/>
      <c r="K894" s="9"/>
      <c r="L894" s="9"/>
      <c r="M894" s="9"/>
    </row>
    <row r="895">
      <c r="B895" s="9"/>
      <c r="C895" s="9"/>
      <c r="D895" s="9"/>
      <c r="E895" s="9"/>
      <c r="F895" s="9"/>
      <c r="G895" s="9"/>
      <c r="H895" s="9"/>
      <c r="I895" s="9"/>
      <c r="J895" s="9"/>
      <c r="K895" s="9"/>
      <c r="L895" s="9"/>
      <c r="M895" s="9"/>
    </row>
    <row r="896">
      <c r="B896" s="9"/>
      <c r="C896" s="9"/>
      <c r="D896" s="9"/>
      <c r="E896" s="9"/>
      <c r="F896" s="9"/>
      <c r="G896" s="9"/>
      <c r="H896" s="9"/>
      <c r="I896" s="9"/>
      <c r="J896" s="9"/>
      <c r="K896" s="9"/>
      <c r="L896" s="9"/>
      <c r="M896" s="9"/>
    </row>
    <row r="897">
      <c r="B897" s="9"/>
      <c r="C897" s="9"/>
      <c r="D897" s="9"/>
      <c r="E897" s="9"/>
      <c r="F897" s="9"/>
      <c r="G897" s="9"/>
      <c r="H897" s="9"/>
      <c r="I897" s="9"/>
      <c r="J897" s="9"/>
      <c r="K897" s="9"/>
      <c r="L897" s="9"/>
      <c r="M897" s="9"/>
    </row>
    <row r="898">
      <c r="B898" s="9"/>
      <c r="C898" s="9"/>
      <c r="D898" s="9"/>
      <c r="E898" s="9"/>
      <c r="F898" s="9"/>
      <c r="G898" s="9"/>
      <c r="H898" s="9"/>
      <c r="I898" s="9"/>
      <c r="J898" s="9"/>
      <c r="K898" s="9"/>
      <c r="L898" s="9"/>
      <c r="M898" s="9"/>
    </row>
    <row r="899">
      <c r="B899" s="9"/>
      <c r="C899" s="9"/>
      <c r="D899" s="9"/>
      <c r="E899" s="9"/>
      <c r="F899" s="9"/>
      <c r="G899" s="9"/>
      <c r="H899" s="9"/>
      <c r="I899" s="9"/>
      <c r="J899" s="9"/>
      <c r="K899" s="9"/>
      <c r="L899" s="9"/>
      <c r="M899" s="9"/>
    </row>
    <row r="900">
      <c r="B900" s="9"/>
      <c r="C900" s="9"/>
      <c r="D900" s="9"/>
      <c r="E900" s="9"/>
      <c r="F900" s="9"/>
      <c r="G900" s="9"/>
      <c r="H900" s="9"/>
      <c r="I900" s="9"/>
      <c r="J900" s="9"/>
      <c r="K900" s="9"/>
      <c r="L900" s="9"/>
      <c r="M900" s="9"/>
    </row>
    <row r="901">
      <c r="B901" s="9"/>
      <c r="C901" s="9"/>
      <c r="D901" s="9"/>
      <c r="E901" s="9"/>
      <c r="F901" s="9"/>
      <c r="G901" s="9"/>
      <c r="H901" s="9"/>
      <c r="I901" s="9"/>
      <c r="J901" s="9"/>
      <c r="K901" s="9"/>
      <c r="L901" s="9"/>
      <c r="M901" s="9"/>
    </row>
    <row r="902">
      <c r="B902" s="9"/>
      <c r="C902" s="9"/>
      <c r="D902" s="9"/>
      <c r="E902" s="9"/>
      <c r="F902" s="9"/>
      <c r="G902" s="9"/>
      <c r="H902" s="9"/>
      <c r="I902" s="9"/>
      <c r="J902" s="9"/>
      <c r="K902" s="9"/>
      <c r="L902" s="9"/>
      <c r="M902" s="9"/>
    </row>
    <row r="903">
      <c r="B903" s="9"/>
      <c r="C903" s="9"/>
      <c r="D903" s="9"/>
      <c r="E903" s="9"/>
      <c r="F903" s="9"/>
      <c r="G903" s="9"/>
      <c r="H903" s="9"/>
      <c r="I903" s="9"/>
      <c r="J903" s="9"/>
      <c r="K903" s="9"/>
      <c r="L903" s="9"/>
      <c r="M903" s="9"/>
    </row>
    <row r="904">
      <c r="B904" s="9"/>
      <c r="C904" s="9"/>
      <c r="D904" s="9"/>
      <c r="E904" s="9"/>
      <c r="F904" s="9"/>
      <c r="G904" s="9"/>
      <c r="H904" s="9"/>
      <c r="I904" s="9"/>
      <c r="J904" s="9"/>
      <c r="K904" s="9"/>
      <c r="L904" s="9"/>
      <c r="M904" s="9"/>
    </row>
    <row r="905">
      <c r="B905" s="9"/>
      <c r="C905" s="9"/>
      <c r="D905" s="9"/>
      <c r="E905" s="9"/>
      <c r="F905" s="9"/>
      <c r="G905" s="9"/>
      <c r="H905" s="9"/>
      <c r="I905" s="9"/>
      <c r="J905" s="9"/>
      <c r="K905" s="9"/>
      <c r="L905" s="9"/>
      <c r="M905" s="9"/>
    </row>
    <row r="906">
      <c r="B906" s="9"/>
      <c r="C906" s="9"/>
      <c r="D906" s="9"/>
      <c r="E906" s="9"/>
      <c r="F906" s="9"/>
      <c r="G906" s="9"/>
      <c r="H906" s="9"/>
      <c r="I906" s="9"/>
      <c r="J906" s="9"/>
      <c r="K906" s="9"/>
      <c r="L906" s="9"/>
      <c r="M906" s="9"/>
    </row>
    <row r="907">
      <c r="B907" s="9"/>
      <c r="C907" s="9"/>
      <c r="D907" s="9"/>
      <c r="E907" s="9"/>
      <c r="F907" s="9"/>
      <c r="G907" s="9"/>
      <c r="H907" s="9"/>
      <c r="I907" s="9"/>
      <c r="J907" s="9"/>
      <c r="K907" s="9"/>
      <c r="L907" s="9"/>
      <c r="M907" s="9"/>
    </row>
    <row r="908">
      <c r="B908" s="9"/>
      <c r="C908" s="9"/>
      <c r="D908" s="9"/>
      <c r="E908" s="9"/>
      <c r="F908" s="9"/>
      <c r="G908" s="9"/>
      <c r="H908" s="9"/>
      <c r="I908" s="9"/>
      <c r="J908" s="9"/>
      <c r="K908" s="9"/>
      <c r="L908" s="9"/>
      <c r="M908" s="9"/>
    </row>
    <row r="909">
      <c r="B909" s="9"/>
      <c r="C909" s="9"/>
      <c r="D909" s="9"/>
      <c r="E909" s="9"/>
      <c r="F909" s="9"/>
      <c r="G909" s="9"/>
      <c r="H909" s="9"/>
      <c r="I909" s="9"/>
      <c r="J909" s="9"/>
      <c r="K909" s="9"/>
      <c r="L909" s="9"/>
      <c r="M909" s="9"/>
    </row>
    <row r="910">
      <c r="B910" s="9"/>
      <c r="C910" s="9"/>
      <c r="D910" s="9"/>
      <c r="E910" s="9"/>
      <c r="F910" s="9"/>
      <c r="G910" s="9"/>
      <c r="H910" s="9"/>
      <c r="I910" s="9"/>
      <c r="J910" s="9"/>
      <c r="K910" s="9"/>
      <c r="L910" s="9"/>
      <c r="M910" s="9"/>
    </row>
    <row r="911">
      <c r="B911" s="9"/>
      <c r="C911" s="9"/>
      <c r="D911" s="9"/>
      <c r="E911" s="9"/>
      <c r="F911" s="9"/>
      <c r="G911" s="9"/>
      <c r="H911" s="9"/>
      <c r="I911" s="9"/>
      <c r="J911" s="9"/>
      <c r="K911" s="9"/>
      <c r="L911" s="9"/>
      <c r="M911" s="9"/>
    </row>
    <row r="912">
      <c r="B912" s="9"/>
      <c r="C912" s="9"/>
      <c r="D912" s="9"/>
      <c r="E912" s="9"/>
      <c r="F912" s="9"/>
      <c r="G912" s="9"/>
      <c r="H912" s="9"/>
      <c r="I912" s="9"/>
      <c r="J912" s="9"/>
      <c r="K912" s="9"/>
      <c r="L912" s="9"/>
      <c r="M912" s="9"/>
    </row>
    <row r="913">
      <c r="B913" s="9"/>
      <c r="C913" s="9"/>
      <c r="D913" s="9"/>
      <c r="E913" s="9"/>
      <c r="F913" s="9"/>
      <c r="G913" s="9"/>
      <c r="H913" s="9"/>
      <c r="I913" s="9"/>
      <c r="J913" s="9"/>
      <c r="K913" s="9"/>
      <c r="L913" s="9"/>
      <c r="M913" s="9"/>
    </row>
    <row r="914">
      <c r="B914" s="9"/>
      <c r="C914" s="9"/>
      <c r="D914" s="9"/>
      <c r="E914" s="9"/>
      <c r="F914" s="9"/>
      <c r="G914" s="9"/>
      <c r="H914" s="9"/>
      <c r="I914" s="9"/>
      <c r="J914" s="9"/>
      <c r="K914" s="9"/>
      <c r="L914" s="9"/>
      <c r="M914" s="9"/>
    </row>
    <row r="915">
      <c r="B915" s="9"/>
      <c r="C915" s="9"/>
      <c r="D915" s="9"/>
      <c r="E915" s="9"/>
      <c r="F915" s="9"/>
      <c r="G915" s="9"/>
      <c r="H915" s="9"/>
      <c r="I915" s="9"/>
      <c r="J915" s="9"/>
      <c r="K915" s="9"/>
      <c r="L915" s="9"/>
      <c r="M915" s="9"/>
    </row>
    <row r="916">
      <c r="B916" s="9"/>
      <c r="C916" s="9"/>
      <c r="D916" s="9"/>
      <c r="E916" s="9"/>
      <c r="F916" s="9"/>
      <c r="G916" s="9"/>
      <c r="H916" s="9"/>
      <c r="I916" s="9"/>
      <c r="J916" s="9"/>
      <c r="K916" s="9"/>
      <c r="L916" s="9"/>
      <c r="M916" s="9"/>
    </row>
    <row r="917">
      <c r="B917" s="9"/>
      <c r="C917" s="9"/>
      <c r="D917" s="9"/>
      <c r="E917" s="9"/>
      <c r="F917" s="9"/>
      <c r="G917" s="9"/>
      <c r="H917" s="9"/>
      <c r="I917" s="9"/>
      <c r="J917" s="9"/>
      <c r="K917" s="9"/>
      <c r="L917" s="9"/>
      <c r="M917" s="9"/>
    </row>
    <row r="918">
      <c r="B918" s="9"/>
      <c r="C918" s="9"/>
      <c r="D918" s="9"/>
      <c r="E918" s="9"/>
      <c r="F918" s="9"/>
      <c r="G918" s="9"/>
      <c r="H918" s="9"/>
      <c r="I918" s="9"/>
      <c r="J918" s="9"/>
      <c r="K918" s="9"/>
      <c r="L918" s="9"/>
      <c r="M918" s="9"/>
    </row>
    <row r="919">
      <c r="B919" s="9"/>
      <c r="C919" s="9"/>
      <c r="D919" s="9"/>
      <c r="E919" s="9"/>
      <c r="F919" s="9"/>
      <c r="G919" s="9"/>
      <c r="H919" s="9"/>
      <c r="I919" s="9"/>
      <c r="J919" s="9"/>
      <c r="K919" s="9"/>
      <c r="L919" s="9"/>
      <c r="M919" s="9"/>
    </row>
    <row r="920">
      <c r="B920" s="9"/>
      <c r="C920" s="9"/>
      <c r="D920" s="9"/>
      <c r="E920" s="9"/>
      <c r="F920" s="9"/>
      <c r="G920" s="9"/>
      <c r="H920" s="9"/>
      <c r="I920" s="9"/>
      <c r="J920" s="9"/>
      <c r="K920" s="9"/>
      <c r="L920" s="9"/>
      <c r="M920" s="9"/>
    </row>
    <row r="921">
      <c r="B921" s="9"/>
      <c r="C921" s="9"/>
      <c r="D921" s="9"/>
      <c r="E921" s="9"/>
      <c r="F921" s="9"/>
      <c r="G921" s="9"/>
      <c r="H921" s="9"/>
      <c r="I921" s="9"/>
      <c r="J921" s="9"/>
      <c r="K921" s="9"/>
      <c r="L921" s="9"/>
      <c r="M921" s="9"/>
    </row>
    <row r="922">
      <c r="B922" s="9"/>
      <c r="C922" s="9"/>
      <c r="D922" s="9"/>
      <c r="E922" s="9"/>
      <c r="F922" s="9"/>
      <c r="G922" s="9"/>
      <c r="H922" s="9"/>
      <c r="I922" s="9"/>
      <c r="J922" s="9"/>
      <c r="K922" s="9"/>
      <c r="L922" s="9"/>
      <c r="M922" s="9"/>
    </row>
    <row r="923">
      <c r="B923" s="9"/>
      <c r="C923" s="9"/>
      <c r="D923" s="9"/>
      <c r="E923" s="9"/>
      <c r="F923" s="9"/>
      <c r="G923" s="9"/>
      <c r="H923" s="9"/>
      <c r="I923" s="9"/>
      <c r="J923" s="9"/>
      <c r="K923" s="9"/>
      <c r="L923" s="9"/>
      <c r="M923" s="9"/>
    </row>
    <row r="924">
      <c r="B924" s="9"/>
      <c r="C924" s="9"/>
      <c r="D924" s="9"/>
      <c r="E924" s="9"/>
      <c r="F924" s="9"/>
      <c r="G924" s="9"/>
      <c r="H924" s="9"/>
      <c r="I924" s="9"/>
      <c r="J924" s="9"/>
      <c r="K924" s="9"/>
      <c r="L924" s="9"/>
      <c r="M924" s="9"/>
    </row>
    <row r="925">
      <c r="B925" s="9"/>
      <c r="C925" s="9"/>
      <c r="D925" s="9"/>
      <c r="E925" s="9"/>
      <c r="F925" s="9"/>
      <c r="G925" s="9"/>
      <c r="H925" s="9"/>
      <c r="I925" s="9"/>
      <c r="J925" s="9"/>
      <c r="K925" s="9"/>
      <c r="L925" s="9"/>
      <c r="M925" s="9"/>
    </row>
    <row r="926">
      <c r="B926" s="9"/>
      <c r="C926" s="9"/>
      <c r="D926" s="9"/>
      <c r="E926" s="9"/>
      <c r="F926" s="9"/>
      <c r="G926" s="9"/>
      <c r="H926" s="9"/>
      <c r="I926" s="9"/>
      <c r="J926" s="9"/>
      <c r="K926" s="9"/>
      <c r="L926" s="9"/>
      <c r="M926" s="9"/>
    </row>
    <row r="927">
      <c r="B927" s="9"/>
      <c r="C927" s="9"/>
      <c r="D927" s="9"/>
      <c r="E927" s="9"/>
      <c r="F927" s="9"/>
      <c r="G927" s="9"/>
      <c r="H927" s="9"/>
      <c r="I927" s="9"/>
      <c r="J927" s="9"/>
      <c r="K927" s="9"/>
      <c r="L927" s="9"/>
      <c r="M927" s="9"/>
    </row>
    <row r="928">
      <c r="B928" s="9"/>
      <c r="C928" s="9"/>
      <c r="D928" s="9"/>
      <c r="E928" s="9"/>
      <c r="F928" s="9"/>
      <c r="G928" s="9"/>
      <c r="H928" s="9"/>
      <c r="I928" s="9"/>
      <c r="J928" s="9"/>
      <c r="K928" s="9"/>
      <c r="L928" s="9"/>
      <c r="M928" s="9"/>
    </row>
    <row r="929">
      <c r="B929" s="9"/>
      <c r="C929" s="9"/>
      <c r="D929" s="9"/>
      <c r="E929" s="9"/>
      <c r="F929" s="9"/>
      <c r="G929" s="9"/>
      <c r="H929" s="9"/>
      <c r="I929" s="9"/>
      <c r="J929" s="9"/>
      <c r="K929" s="9"/>
      <c r="L929" s="9"/>
      <c r="M929" s="9"/>
    </row>
    <row r="930">
      <c r="B930" s="9"/>
      <c r="C930" s="9"/>
      <c r="D930" s="9"/>
      <c r="E930" s="9"/>
      <c r="F930" s="9"/>
      <c r="G930" s="9"/>
      <c r="H930" s="9"/>
      <c r="I930" s="9"/>
      <c r="J930" s="9"/>
      <c r="K930" s="9"/>
      <c r="L930" s="9"/>
      <c r="M930" s="9"/>
    </row>
    <row r="931">
      <c r="B931" s="9"/>
      <c r="C931" s="9"/>
      <c r="D931" s="9"/>
      <c r="E931" s="9"/>
      <c r="F931" s="9"/>
      <c r="G931" s="9"/>
      <c r="H931" s="9"/>
      <c r="I931" s="9"/>
      <c r="J931" s="9"/>
      <c r="K931" s="9"/>
      <c r="L931" s="9"/>
      <c r="M931" s="9"/>
    </row>
    <row r="932">
      <c r="B932" s="9"/>
      <c r="C932" s="9"/>
      <c r="D932" s="9"/>
      <c r="E932" s="9"/>
      <c r="F932" s="9"/>
      <c r="G932" s="9"/>
      <c r="H932" s="9"/>
      <c r="I932" s="9"/>
      <c r="J932" s="9"/>
      <c r="K932" s="9"/>
      <c r="L932" s="9"/>
      <c r="M932" s="9"/>
    </row>
    <row r="933">
      <c r="B933" s="9"/>
      <c r="C933" s="9"/>
      <c r="D933" s="9"/>
      <c r="E933" s="9"/>
      <c r="F933" s="9"/>
      <c r="G933" s="9"/>
      <c r="H933" s="9"/>
      <c r="I933" s="9"/>
      <c r="J933" s="9"/>
      <c r="K933" s="9"/>
      <c r="L933" s="9"/>
      <c r="M933" s="9"/>
    </row>
    <row r="934">
      <c r="B934" s="9"/>
      <c r="C934" s="9"/>
      <c r="D934" s="9"/>
      <c r="E934" s="9"/>
      <c r="F934" s="9"/>
      <c r="G934" s="9"/>
      <c r="H934" s="9"/>
      <c r="I934" s="9"/>
      <c r="J934" s="9"/>
      <c r="K934" s="9"/>
      <c r="L934" s="9"/>
      <c r="M934" s="9"/>
    </row>
    <row r="935">
      <c r="B935" s="9"/>
      <c r="C935" s="9"/>
      <c r="D935" s="9"/>
      <c r="E935" s="9"/>
      <c r="F935" s="9"/>
      <c r="G935" s="9"/>
      <c r="H935" s="9"/>
      <c r="I935" s="9"/>
      <c r="J935" s="9"/>
      <c r="K935" s="9"/>
      <c r="L935" s="9"/>
      <c r="M935" s="9"/>
    </row>
    <row r="936">
      <c r="B936" s="9"/>
      <c r="C936" s="9"/>
      <c r="D936" s="9"/>
      <c r="E936" s="9"/>
      <c r="F936" s="9"/>
      <c r="G936" s="9"/>
      <c r="H936" s="9"/>
      <c r="I936" s="9"/>
      <c r="J936" s="9"/>
      <c r="K936" s="9"/>
      <c r="L936" s="9"/>
      <c r="M936" s="9"/>
    </row>
    <row r="937">
      <c r="B937" s="9"/>
      <c r="C937" s="9"/>
      <c r="D937" s="9"/>
      <c r="E937" s="9"/>
      <c r="F937" s="9"/>
      <c r="G937" s="9"/>
      <c r="H937" s="9"/>
      <c r="I937" s="9"/>
      <c r="J937" s="9"/>
      <c r="K937" s="9"/>
      <c r="L937" s="9"/>
      <c r="M937" s="9"/>
    </row>
    <row r="938">
      <c r="B938" s="9"/>
      <c r="C938" s="9"/>
      <c r="D938" s="9"/>
      <c r="E938" s="9"/>
      <c r="F938" s="9"/>
      <c r="G938" s="9"/>
      <c r="H938" s="9"/>
      <c r="I938" s="9"/>
      <c r="J938" s="9"/>
      <c r="K938" s="9"/>
      <c r="L938" s="9"/>
      <c r="M938" s="9"/>
    </row>
    <row r="939">
      <c r="B939" s="9"/>
      <c r="C939" s="9"/>
      <c r="D939" s="9"/>
      <c r="E939" s="9"/>
      <c r="F939" s="9"/>
      <c r="G939" s="9"/>
      <c r="H939" s="9"/>
      <c r="I939" s="9"/>
      <c r="J939" s="9"/>
      <c r="K939" s="9"/>
      <c r="L939" s="9"/>
      <c r="M939" s="9"/>
    </row>
    <row r="940">
      <c r="B940" s="9"/>
      <c r="C940" s="9"/>
      <c r="D940" s="9"/>
      <c r="E940" s="9"/>
      <c r="F940" s="9"/>
      <c r="G940" s="9"/>
      <c r="H940" s="9"/>
      <c r="I940" s="9"/>
      <c r="J940" s="9"/>
      <c r="K940" s="9"/>
      <c r="L940" s="9"/>
      <c r="M940" s="9"/>
    </row>
    <row r="941">
      <c r="B941" s="9"/>
      <c r="C941" s="9"/>
      <c r="D941" s="9"/>
      <c r="E941" s="9"/>
      <c r="F941" s="9"/>
      <c r="G941" s="9"/>
      <c r="H941" s="9"/>
      <c r="I941" s="9"/>
      <c r="J941" s="9"/>
      <c r="K941" s="9"/>
      <c r="L941" s="9"/>
      <c r="M941" s="9"/>
    </row>
    <row r="942">
      <c r="B942" s="9"/>
      <c r="C942" s="9"/>
      <c r="D942" s="9"/>
      <c r="E942" s="9"/>
      <c r="F942" s="9"/>
      <c r="G942" s="9"/>
      <c r="H942" s="9"/>
      <c r="I942" s="9"/>
      <c r="J942" s="9"/>
      <c r="K942" s="9"/>
      <c r="L942" s="9"/>
      <c r="M942" s="9"/>
    </row>
    <row r="943">
      <c r="B943" s="9"/>
      <c r="C943" s="9"/>
      <c r="D943" s="9"/>
      <c r="E943" s="9"/>
      <c r="F943" s="9"/>
      <c r="G943" s="9"/>
      <c r="H943" s="9"/>
      <c r="I943" s="9"/>
      <c r="J943" s="9"/>
      <c r="K943" s="9"/>
      <c r="L943" s="9"/>
      <c r="M943" s="9"/>
    </row>
    <row r="944">
      <c r="B944" s="9"/>
      <c r="C944" s="9"/>
      <c r="D944" s="9"/>
      <c r="E944" s="9"/>
      <c r="F944" s="9"/>
      <c r="G944" s="9"/>
      <c r="H944" s="9"/>
      <c r="I944" s="9"/>
      <c r="J944" s="9"/>
      <c r="K944" s="9"/>
      <c r="L944" s="9"/>
      <c r="M944" s="9"/>
    </row>
    <row r="945">
      <c r="B945" s="9"/>
      <c r="C945" s="9"/>
      <c r="D945" s="9"/>
      <c r="E945" s="9"/>
      <c r="F945" s="9"/>
      <c r="G945" s="9"/>
      <c r="H945" s="9"/>
      <c r="I945" s="9"/>
      <c r="J945" s="9"/>
      <c r="K945" s="9"/>
      <c r="L945" s="9"/>
      <c r="M945" s="9"/>
    </row>
    <row r="946">
      <c r="B946" s="9"/>
      <c r="C946" s="9"/>
      <c r="D946" s="9"/>
      <c r="E946" s="9"/>
      <c r="F946" s="9"/>
      <c r="G946" s="9"/>
      <c r="H946" s="9"/>
      <c r="I946" s="9"/>
      <c r="J946" s="9"/>
      <c r="K946" s="9"/>
      <c r="L946" s="9"/>
      <c r="M946" s="9"/>
    </row>
    <row r="947">
      <c r="B947" s="9"/>
      <c r="C947" s="9"/>
      <c r="D947" s="9"/>
      <c r="E947" s="9"/>
      <c r="F947" s="9"/>
      <c r="G947" s="9"/>
      <c r="H947" s="9"/>
      <c r="I947" s="9"/>
      <c r="J947" s="9"/>
      <c r="K947" s="9"/>
      <c r="L947" s="9"/>
      <c r="M947" s="9"/>
    </row>
    <row r="948">
      <c r="B948" s="9"/>
      <c r="C948" s="9"/>
      <c r="D948" s="9"/>
      <c r="E948" s="9"/>
      <c r="F948" s="9"/>
      <c r="G948" s="9"/>
      <c r="H948" s="9"/>
      <c r="I948" s="9"/>
      <c r="J948" s="9"/>
      <c r="K948" s="9"/>
      <c r="L948" s="9"/>
      <c r="M948" s="9"/>
    </row>
    <row r="949">
      <c r="B949" s="9"/>
      <c r="C949" s="9"/>
      <c r="D949" s="9"/>
      <c r="E949" s="9"/>
      <c r="F949" s="9"/>
      <c r="G949" s="9"/>
      <c r="H949" s="9"/>
      <c r="I949" s="9"/>
      <c r="J949" s="9"/>
      <c r="K949" s="9"/>
      <c r="L949" s="9"/>
      <c r="M949" s="9"/>
    </row>
    <row r="950">
      <c r="B950" s="9"/>
      <c r="C950" s="9"/>
      <c r="D950" s="9"/>
      <c r="E950" s="9"/>
      <c r="F950" s="9"/>
      <c r="G950" s="9"/>
      <c r="H950" s="9"/>
      <c r="I950" s="9"/>
      <c r="J950" s="9"/>
      <c r="K950" s="9"/>
      <c r="L950" s="9"/>
      <c r="M950" s="9"/>
    </row>
    <row r="951">
      <c r="B951" s="9"/>
      <c r="C951" s="9"/>
      <c r="D951" s="9"/>
      <c r="E951" s="9"/>
      <c r="F951" s="9"/>
      <c r="G951" s="9"/>
      <c r="H951" s="9"/>
      <c r="I951" s="9"/>
      <c r="J951" s="9"/>
      <c r="K951" s="9"/>
      <c r="L951" s="9"/>
      <c r="M951" s="9"/>
    </row>
    <row r="952">
      <c r="B952" s="9"/>
      <c r="C952" s="9"/>
      <c r="D952" s="9"/>
      <c r="E952" s="9"/>
      <c r="F952" s="9"/>
      <c r="G952" s="9"/>
      <c r="H952" s="9"/>
      <c r="I952" s="9"/>
      <c r="J952" s="9"/>
      <c r="K952" s="9"/>
      <c r="L952" s="9"/>
      <c r="M952" s="9"/>
    </row>
    <row r="953">
      <c r="B953" s="9"/>
      <c r="C953" s="9"/>
      <c r="D953" s="9"/>
      <c r="E953" s="9"/>
      <c r="F953" s="9"/>
      <c r="G953" s="9"/>
      <c r="H953" s="9"/>
      <c r="I953" s="9"/>
      <c r="J953" s="9"/>
      <c r="K953" s="9"/>
      <c r="L953" s="9"/>
      <c r="M953" s="9"/>
    </row>
    <row r="954">
      <c r="B954" s="9"/>
      <c r="C954" s="9"/>
      <c r="D954" s="9"/>
      <c r="E954" s="9"/>
      <c r="F954" s="9"/>
      <c r="G954" s="9"/>
      <c r="H954" s="9"/>
      <c r="I954" s="9"/>
      <c r="J954" s="9"/>
      <c r="K954" s="9"/>
      <c r="L954" s="9"/>
      <c r="M954" s="9"/>
    </row>
    <row r="955">
      <c r="B955" s="9"/>
      <c r="C955" s="9"/>
      <c r="D955" s="9"/>
      <c r="E955" s="9"/>
      <c r="F955" s="9"/>
      <c r="G955" s="9"/>
      <c r="H955" s="9"/>
      <c r="I955" s="9"/>
      <c r="J955" s="9"/>
      <c r="K955" s="9"/>
      <c r="L955" s="9"/>
      <c r="M955" s="9"/>
    </row>
    <row r="956">
      <c r="B956" s="9"/>
      <c r="C956" s="9"/>
      <c r="D956" s="9"/>
      <c r="E956" s="9"/>
      <c r="F956" s="9"/>
      <c r="G956" s="9"/>
      <c r="H956" s="9"/>
      <c r="I956" s="9"/>
      <c r="J956" s="9"/>
      <c r="K956" s="9"/>
      <c r="L956" s="9"/>
      <c r="M956" s="9"/>
    </row>
    <row r="957">
      <c r="B957" s="9"/>
      <c r="C957" s="9"/>
      <c r="D957" s="9"/>
      <c r="E957" s="9"/>
      <c r="F957" s="9"/>
      <c r="G957" s="9"/>
      <c r="H957" s="9"/>
      <c r="I957" s="9"/>
      <c r="J957" s="9"/>
      <c r="K957" s="9"/>
      <c r="L957" s="9"/>
      <c r="M957" s="9"/>
    </row>
    <row r="958">
      <c r="B958" s="9"/>
      <c r="C958" s="9"/>
      <c r="D958" s="9"/>
      <c r="E958" s="9"/>
      <c r="F958" s="9"/>
      <c r="G958" s="9"/>
      <c r="H958" s="9"/>
      <c r="I958" s="9"/>
      <c r="J958" s="9"/>
      <c r="K958" s="9"/>
      <c r="L958" s="9"/>
      <c r="M958" s="9"/>
    </row>
    <row r="959">
      <c r="B959" s="9"/>
      <c r="C959" s="9"/>
      <c r="D959" s="9"/>
      <c r="E959" s="9"/>
      <c r="F959" s="9"/>
      <c r="G959" s="9"/>
      <c r="H959" s="9"/>
      <c r="I959" s="9"/>
      <c r="J959" s="9"/>
      <c r="K959" s="9"/>
      <c r="L959" s="9"/>
      <c r="M959" s="9"/>
    </row>
    <row r="960">
      <c r="B960" s="9"/>
      <c r="C960" s="9"/>
      <c r="D960" s="9"/>
      <c r="E960" s="9"/>
      <c r="F960" s="9"/>
      <c r="G960" s="9"/>
      <c r="H960" s="9"/>
      <c r="I960" s="9"/>
      <c r="J960" s="9"/>
      <c r="K960" s="9"/>
      <c r="L960" s="9"/>
      <c r="M960" s="9"/>
    </row>
    <row r="961">
      <c r="B961" s="9"/>
      <c r="C961" s="9"/>
      <c r="D961" s="9"/>
      <c r="E961" s="9"/>
      <c r="F961" s="9"/>
      <c r="G961" s="9"/>
      <c r="H961" s="9"/>
      <c r="I961" s="9"/>
      <c r="J961" s="9"/>
      <c r="K961" s="9"/>
      <c r="L961" s="9"/>
      <c r="M961" s="9"/>
    </row>
    <row r="962">
      <c r="B962" s="9"/>
      <c r="C962" s="9"/>
      <c r="D962" s="9"/>
      <c r="E962" s="9"/>
      <c r="F962" s="9"/>
      <c r="G962" s="9"/>
      <c r="H962" s="9"/>
      <c r="I962" s="9"/>
      <c r="J962" s="9"/>
      <c r="K962" s="9"/>
      <c r="L962" s="9"/>
      <c r="M962" s="9"/>
    </row>
    <row r="963">
      <c r="B963" s="9"/>
      <c r="C963" s="9"/>
      <c r="D963" s="9"/>
      <c r="E963" s="9"/>
      <c r="F963" s="9"/>
      <c r="G963" s="9"/>
      <c r="H963" s="9"/>
      <c r="I963" s="9"/>
      <c r="J963" s="9"/>
      <c r="K963" s="9"/>
      <c r="L963" s="9"/>
      <c r="M963" s="9"/>
    </row>
    <row r="964">
      <c r="B964" s="9"/>
      <c r="C964" s="9"/>
      <c r="D964" s="9"/>
      <c r="E964" s="9"/>
      <c r="F964" s="9"/>
      <c r="G964" s="9"/>
      <c r="H964" s="9"/>
      <c r="I964" s="9"/>
      <c r="J964" s="9"/>
      <c r="K964" s="9"/>
      <c r="L964" s="9"/>
      <c r="M964" s="9"/>
    </row>
    <row r="965">
      <c r="B965" s="9"/>
      <c r="C965" s="9"/>
      <c r="D965" s="9"/>
      <c r="E965" s="9"/>
      <c r="F965" s="9"/>
      <c r="G965" s="9"/>
      <c r="H965" s="9"/>
      <c r="I965" s="9"/>
      <c r="J965" s="9"/>
      <c r="K965" s="9"/>
      <c r="L965" s="9"/>
      <c r="M965" s="9"/>
    </row>
    <row r="966">
      <c r="B966" s="9"/>
      <c r="C966" s="9"/>
      <c r="D966" s="9"/>
      <c r="E966" s="9"/>
      <c r="F966" s="9"/>
      <c r="G966" s="9"/>
      <c r="H966" s="9"/>
      <c r="I966" s="9"/>
      <c r="J966" s="9"/>
      <c r="K966" s="9"/>
      <c r="L966" s="9"/>
      <c r="M966" s="9"/>
    </row>
    <row r="967">
      <c r="B967" s="9"/>
      <c r="C967" s="9"/>
      <c r="D967" s="9"/>
      <c r="E967" s="9"/>
      <c r="F967" s="9"/>
      <c r="G967" s="9"/>
      <c r="H967" s="9"/>
      <c r="I967" s="9"/>
      <c r="J967" s="9"/>
      <c r="K967" s="9"/>
      <c r="L967" s="9"/>
      <c r="M967" s="9"/>
    </row>
    <row r="968">
      <c r="B968" s="9"/>
      <c r="C968" s="9"/>
      <c r="D968" s="9"/>
      <c r="E968" s="9"/>
      <c r="F968" s="9"/>
      <c r="G968" s="9"/>
      <c r="H968" s="9"/>
      <c r="I968" s="9"/>
      <c r="J968" s="9"/>
      <c r="K968" s="9"/>
      <c r="L968" s="9"/>
      <c r="M968" s="9"/>
    </row>
    <row r="969">
      <c r="B969" s="9"/>
      <c r="C969" s="9"/>
      <c r="D969" s="9"/>
      <c r="E969" s="9"/>
      <c r="F969" s="9"/>
      <c r="G969" s="9"/>
      <c r="H969" s="9"/>
      <c r="I969" s="9"/>
      <c r="J969" s="9"/>
      <c r="K969" s="9"/>
      <c r="L969" s="9"/>
      <c r="M969" s="9"/>
    </row>
    <row r="970">
      <c r="B970" s="9"/>
      <c r="C970" s="9"/>
      <c r="D970" s="9"/>
      <c r="E970" s="9"/>
      <c r="F970" s="9"/>
      <c r="G970" s="9"/>
      <c r="H970" s="9"/>
      <c r="I970" s="9"/>
      <c r="J970" s="9"/>
      <c r="K970" s="9"/>
      <c r="L970" s="9"/>
      <c r="M970" s="9"/>
    </row>
    <row r="971">
      <c r="B971" s="9"/>
      <c r="C971" s="9"/>
      <c r="D971" s="9"/>
      <c r="E971" s="9"/>
      <c r="F971" s="9"/>
      <c r="G971" s="9"/>
      <c r="H971" s="9"/>
      <c r="I971" s="9"/>
      <c r="J971" s="9"/>
      <c r="K971" s="9"/>
      <c r="L971" s="9"/>
      <c r="M971" s="9"/>
    </row>
    <row r="972">
      <c r="B972" s="9"/>
      <c r="C972" s="9"/>
      <c r="D972" s="9"/>
      <c r="E972" s="9"/>
      <c r="F972" s="9"/>
      <c r="G972" s="9"/>
      <c r="H972" s="9"/>
      <c r="I972" s="9"/>
      <c r="J972" s="9"/>
      <c r="K972" s="9"/>
      <c r="L972" s="9"/>
      <c r="M972" s="9"/>
    </row>
    <row r="973">
      <c r="B973" s="9"/>
      <c r="C973" s="9"/>
      <c r="D973" s="9"/>
      <c r="E973" s="9"/>
      <c r="F973" s="9"/>
      <c r="G973" s="9"/>
      <c r="H973" s="9"/>
      <c r="I973" s="9"/>
      <c r="J973" s="9"/>
      <c r="K973" s="9"/>
      <c r="L973" s="9"/>
      <c r="M973" s="9"/>
    </row>
    <row r="974">
      <c r="B974" s="9"/>
      <c r="C974" s="9"/>
      <c r="D974" s="9"/>
      <c r="E974" s="9"/>
      <c r="F974" s="9"/>
      <c r="G974" s="9"/>
      <c r="H974" s="9"/>
      <c r="I974" s="9"/>
      <c r="J974" s="9"/>
      <c r="K974" s="9"/>
      <c r="L974" s="9"/>
      <c r="M974" s="9"/>
    </row>
    <row r="975">
      <c r="B975" s="9"/>
      <c r="C975" s="9"/>
      <c r="D975" s="9"/>
      <c r="E975" s="9"/>
      <c r="F975" s="9"/>
      <c r="G975" s="9"/>
      <c r="H975" s="9"/>
      <c r="I975" s="9"/>
      <c r="J975" s="9"/>
      <c r="K975" s="9"/>
      <c r="L975" s="9"/>
      <c r="M975" s="9"/>
    </row>
    <row r="976">
      <c r="B976" s="9"/>
      <c r="C976" s="9"/>
      <c r="D976" s="9"/>
      <c r="E976" s="9"/>
      <c r="F976" s="9"/>
      <c r="G976" s="9"/>
      <c r="H976" s="9"/>
      <c r="I976" s="9"/>
      <c r="J976" s="9"/>
      <c r="K976" s="9"/>
      <c r="L976" s="9"/>
      <c r="M976" s="9"/>
    </row>
    <row r="977">
      <c r="B977" s="9"/>
      <c r="C977" s="9"/>
      <c r="D977" s="9"/>
      <c r="E977" s="9"/>
      <c r="F977" s="9"/>
      <c r="G977" s="9"/>
      <c r="H977" s="9"/>
      <c r="I977" s="9"/>
      <c r="J977" s="9"/>
      <c r="K977" s="9"/>
      <c r="L977" s="9"/>
      <c r="M977" s="9"/>
    </row>
    <row r="978">
      <c r="B978" s="9"/>
      <c r="C978" s="9"/>
      <c r="D978" s="9"/>
      <c r="E978" s="9"/>
      <c r="F978" s="9"/>
      <c r="G978" s="9"/>
      <c r="H978" s="9"/>
      <c r="I978" s="9"/>
      <c r="J978" s="9"/>
      <c r="K978" s="9"/>
      <c r="L978" s="9"/>
      <c r="M978" s="9"/>
    </row>
    <row r="979">
      <c r="B979" s="9"/>
      <c r="C979" s="9"/>
      <c r="D979" s="9"/>
      <c r="E979" s="9"/>
      <c r="F979" s="9"/>
      <c r="G979" s="9"/>
      <c r="H979" s="9"/>
      <c r="I979" s="9"/>
      <c r="J979" s="9"/>
      <c r="K979" s="9"/>
      <c r="L979" s="9"/>
      <c r="M979" s="9"/>
    </row>
    <row r="980">
      <c r="B980" s="9"/>
      <c r="C980" s="9"/>
      <c r="D980" s="9"/>
      <c r="E980" s="9"/>
      <c r="F980" s="9"/>
      <c r="G980" s="9"/>
      <c r="H980" s="9"/>
      <c r="I980" s="9"/>
      <c r="J980" s="9"/>
      <c r="K980" s="9"/>
      <c r="L980" s="9"/>
      <c r="M980" s="9"/>
    </row>
    <row r="981">
      <c r="B981" s="9"/>
      <c r="C981" s="9"/>
      <c r="D981" s="9"/>
      <c r="E981" s="9"/>
      <c r="F981" s="9"/>
      <c r="G981" s="9"/>
      <c r="H981" s="9"/>
      <c r="I981" s="9"/>
      <c r="J981" s="9"/>
      <c r="K981" s="9"/>
      <c r="L981" s="9"/>
      <c r="M981" s="9"/>
    </row>
    <row r="982">
      <c r="B982" s="9"/>
      <c r="C982" s="9"/>
      <c r="D982" s="9"/>
      <c r="E982" s="9"/>
      <c r="F982" s="9"/>
      <c r="G982" s="9"/>
      <c r="H982" s="9"/>
      <c r="I982" s="9"/>
      <c r="J982" s="9"/>
      <c r="K982" s="9"/>
      <c r="L982" s="9"/>
      <c r="M982" s="9"/>
    </row>
    <row r="983">
      <c r="B983" s="9"/>
      <c r="C983" s="9"/>
      <c r="D983" s="9"/>
      <c r="E983" s="9"/>
      <c r="F983" s="9"/>
      <c r="G983" s="9"/>
      <c r="H983" s="9"/>
      <c r="I983" s="9"/>
      <c r="J983" s="9"/>
      <c r="K983" s="9"/>
      <c r="L983" s="9"/>
      <c r="M983" s="9"/>
    </row>
    <row r="984">
      <c r="B984" s="9"/>
      <c r="C984" s="9"/>
      <c r="D984" s="9"/>
      <c r="E984" s="9"/>
      <c r="F984" s="9"/>
      <c r="G984" s="9"/>
      <c r="H984" s="9"/>
      <c r="I984" s="9"/>
      <c r="J984" s="9"/>
      <c r="K984" s="9"/>
      <c r="L984" s="9"/>
      <c r="M984" s="9"/>
    </row>
    <row r="985">
      <c r="B985" s="9"/>
      <c r="C985" s="9"/>
      <c r="D985" s="9"/>
      <c r="E985" s="9"/>
      <c r="F985" s="9"/>
      <c r="G985" s="9"/>
      <c r="H985" s="9"/>
      <c r="I985" s="9"/>
      <c r="J985" s="9"/>
      <c r="K985" s="9"/>
      <c r="L985" s="9"/>
      <c r="M985" s="9"/>
    </row>
    <row r="986">
      <c r="B986" s="9"/>
      <c r="C986" s="9"/>
      <c r="D986" s="9"/>
      <c r="E986" s="9"/>
      <c r="F986" s="9"/>
      <c r="G986" s="9"/>
      <c r="H986" s="9"/>
      <c r="I986" s="9"/>
      <c r="J986" s="9"/>
      <c r="K986" s="9"/>
      <c r="L986" s="9"/>
      <c r="M986" s="9"/>
    </row>
    <row r="987">
      <c r="B987" s="9"/>
      <c r="C987" s="9"/>
      <c r="D987" s="9"/>
      <c r="E987" s="9"/>
      <c r="F987" s="9"/>
      <c r="G987" s="9"/>
      <c r="H987" s="9"/>
      <c r="I987" s="9"/>
      <c r="J987" s="9"/>
      <c r="K987" s="9"/>
      <c r="L987" s="9"/>
      <c r="M987" s="9"/>
    </row>
    <row r="988">
      <c r="B988" s="9"/>
      <c r="C988" s="9"/>
      <c r="D988" s="9"/>
      <c r="E988" s="9"/>
      <c r="F988" s="9"/>
      <c r="G988" s="9"/>
      <c r="H988" s="9"/>
      <c r="I988" s="9"/>
      <c r="J988" s="9"/>
      <c r="K988" s="9"/>
      <c r="L988" s="9"/>
      <c r="M988" s="9"/>
    </row>
    <row r="989">
      <c r="B989" s="9"/>
      <c r="C989" s="9"/>
      <c r="D989" s="9"/>
      <c r="E989" s="9"/>
      <c r="F989" s="9"/>
      <c r="G989" s="9"/>
      <c r="H989" s="9"/>
      <c r="I989" s="9"/>
      <c r="J989" s="9"/>
      <c r="K989" s="9"/>
      <c r="L989" s="9"/>
      <c r="M989" s="9"/>
    </row>
    <row r="990">
      <c r="B990" s="9"/>
      <c r="C990" s="9"/>
      <c r="D990" s="9"/>
      <c r="E990" s="9"/>
      <c r="F990" s="9"/>
      <c r="G990" s="9"/>
      <c r="H990" s="9"/>
      <c r="I990" s="9"/>
      <c r="J990" s="9"/>
      <c r="K990" s="9"/>
      <c r="L990" s="9"/>
      <c r="M990" s="9"/>
    </row>
    <row r="991">
      <c r="B991" s="9"/>
      <c r="C991" s="9"/>
      <c r="D991" s="9"/>
      <c r="E991" s="9"/>
      <c r="F991" s="9"/>
      <c r="G991" s="9"/>
      <c r="H991" s="9"/>
      <c r="I991" s="9"/>
      <c r="J991" s="9"/>
      <c r="K991" s="9"/>
      <c r="L991" s="9"/>
      <c r="M991" s="9"/>
    </row>
    <row r="992">
      <c r="B992" s="9"/>
      <c r="C992" s="9"/>
      <c r="D992" s="9"/>
      <c r="E992" s="9"/>
      <c r="F992" s="9"/>
      <c r="G992" s="9"/>
      <c r="H992" s="9"/>
      <c r="I992" s="9"/>
      <c r="J992" s="9"/>
      <c r="K992" s="9"/>
      <c r="L992" s="9"/>
      <c r="M992" s="9"/>
    </row>
    <row r="993">
      <c r="B993" s="9"/>
      <c r="C993" s="9"/>
      <c r="D993" s="9"/>
      <c r="E993" s="9"/>
      <c r="F993" s="9"/>
      <c r="G993" s="9"/>
      <c r="H993" s="9"/>
      <c r="I993" s="9"/>
      <c r="J993" s="9"/>
      <c r="K993" s="9"/>
      <c r="L993" s="9"/>
      <c r="M993" s="9"/>
    </row>
    <row r="994">
      <c r="B994" s="9"/>
      <c r="C994" s="9"/>
      <c r="D994" s="9"/>
      <c r="E994" s="9"/>
      <c r="F994" s="9"/>
      <c r="G994" s="9"/>
      <c r="H994" s="9"/>
      <c r="I994" s="9"/>
      <c r="J994" s="9"/>
      <c r="K994" s="9"/>
      <c r="L994" s="9"/>
      <c r="M994" s="9"/>
    </row>
    <row r="995">
      <c r="B995" s="9"/>
      <c r="C995" s="9"/>
      <c r="D995" s="9"/>
      <c r="E995" s="9"/>
      <c r="F995" s="9"/>
      <c r="G995" s="9"/>
      <c r="H995" s="9"/>
      <c r="I995" s="9"/>
      <c r="J995" s="9"/>
      <c r="K995" s="9"/>
      <c r="L995" s="9"/>
      <c r="M995" s="9"/>
    </row>
    <row r="996">
      <c r="B996" s="9"/>
      <c r="C996" s="9"/>
      <c r="D996" s="9"/>
      <c r="E996" s="9"/>
      <c r="F996" s="9"/>
      <c r="G996" s="9"/>
      <c r="H996" s="9"/>
      <c r="I996" s="9"/>
      <c r="J996" s="9"/>
      <c r="K996" s="9"/>
      <c r="L996" s="9"/>
      <c r="M996" s="9"/>
    </row>
    <row r="997">
      <c r="B997" s="9"/>
      <c r="C997" s="9"/>
      <c r="D997" s="9"/>
      <c r="E997" s="9"/>
      <c r="F997" s="9"/>
      <c r="G997" s="9"/>
      <c r="H997" s="9"/>
      <c r="I997" s="9"/>
      <c r="J997" s="9"/>
      <c r="K997" s="9"/>
      <c r="L997" s="9"/>
      <c r="M997" s="9"/>
    </row>
    <row r="998">
      <c r="B998" s="9"/>
      <c r="C998" s="9"/>
      <c r="D998" s="9"/>
      <c r="E998" s="9"/>
      <c r="F998" s="9"/>
      <c r="G998" s="9"/>
      <c r="H998" s="9"/>
      <c r="I998" s="9"/>
      <c r="J998" s="9"/>
      <c r="K998" s="9"/>
      <c r="L998" s="9"/>
      <c r="M998" s="9"/>
    </row>
    <row r="999">
      <c r="B999" s="9"/>
      <c r="C999" s="9"/>
      <c r="D999" s="9"/>
      <c r="E999" s="9"/>
      <c r="F999" s="9"/>
      <c r="G999" s="9"/>
      <c r="H999" s="9"/>
      <c r="I999" s="9"/>
      <c r="J999" s="9"/>
      <c r="K999" s="9"/>
      <c r="L999" s="9"/>
      <c r="M999" s="9"/>
    </row>
    <row r="1000">
      <c r="B1000" s="9"/>
      <c r="C1000" s="9"/>
      <c r="D1000" s="9"/>
      <c r="E1000" s="9"/>
      <c r="F1000" s="9"/>
      <c r="G1000" s="9"/>
      <c r="H1000" s="9"/>
      <c r="I1000" s="9"/>
      <c r="J1000" s="9"/>
      <c r="K1000" s="9"/>
      <c r="L1000" s="9"/>
      <c r="M1000" s="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0"/>
  </cols>
  <sheetData>
    <row r="1">
      <c r="B1" s="7" t="s">
        <v>53</v>
      </c>
      <c r="C1" s="7" t="s">
        <v>54</v>
      </c>
      <c r="D1" s="7" t="s">
        <v>55</v>
      </c>
      <c r="E1" s="7" t="s">
        <v>56</v>
      </c>
      <c r="F1" s="7" t="s">
        <v>57</v>
      </c>
      <c r="G1" s="7" t="s">
        <v>58</v>
      </c>
      <c r="H1" s="7" t="s">
        <v>59</v>
      </c>
      <c r="I1" s="7" t="s">
        <v>60</v>
      </c>
      <c r="J1" s="7" t="s">
        <v>61</v>
      </c>
      <c r="K1" s="7" t="s">
        <v>62</v>
      </c>
      <c r="L1" s="7" t="s">
        <v>63</v>
      </c>
      <c r="M1" s="7" t="s">
        <v>64</v>
      </c>
    </row>
    <row r="2">
      <c r="A2" s="12" t="s">
        <v>66</v>
      </c>
      <c r="B2" s="9"/>
      <c r="C2" s="9"/>
      <c r="D2" s="9"/>
      <c r="E2" s="9"/>
      <c r="F2" s="9"/>
      <c r="G2" s="9"/>
      <c r="H2" s="9"/>
      <c r="I2" s="9"/>
      <c r="J2" s="9"/>
      <c r="K2" s="9"/>
      <c r="L2" s="9"/>
      <c r="M2" s="9"/>
    </row>
    <row r="3">
      <c r="A3" s="8" t="s">
        <v>26</v>
      </c>
      <c r="B3" s="9">
        <f>'Calcs-1'!B11*'Calcs-1'!B34</f>
        <v>5700000</v>
      </c>
      <c r="C3" s="9">
        <f>'Calcs-1'!C11*'Calcs-1'!C34</f>
        <v>5959065</v>
      </c>
      <c r="D3" s="9">
        <f>'Calcs-1'!D11*'Calcs-1'!D34</f>
        <v>6229904.504</v>
      </c>
      <c r="E3" s="9">
        <f>'Calcs-1'!E11*'Calcs-1'!E34</f>
        <v>6513053.664</v>
      </c>
      <c r="F3" s="9">
        <f>'Calcs-1'!F11*'Calcs-1'!F34</f>
        <v>6809071.953</v>
      </c>
      <c r="G3" s="9">
        <f>'Calcs-1'!G11*'Calcs-1'!G34</f>
        <v>7118544.273</v>
      </c>
      <c r="H3" s="9">
        <f>'Calcs-1'!H11*'Calcs-1'!H34</f>
        <v>7442082.11</v>
      </c>
      <c r="I3" s="9">
        <f>'Calcs-1'!I11*'Calcs-1'!I34</f>
        <v>7780324.742</v>
      </c>
      <c r="J3" s="9">
        <f>'Calcs-1'!J11*'Calcs-1'!J34</f>
        <v>8133940.502</v>
      </c>
      <c r="K3" s="9">
        <f>'Calcs-1'!K11*'Calcs-1'!K34</f>
        <v>8503628.098</v>
      </c>
      <c r="L3" s="9">
        <f>'Calcs-1'!L11*'Calcs-1'!L34</f>
        <v>8890117.995</v>
      </c>
      <c r="M3" s="9">
        <f>'Calcs-1'!M11*'Calcs-1'!M34</f>
        <v>9294173.858</v>
      </c>
    </row>
    <row r="4">
      <c r="A4" s="8" t="s">
        <v>27</v>
      </c>
      <c r="B4" s="9">
        <f>'Calcs-1'!B12*'Calcs-1'!B35</f>
        <v>3360000</v>
      </c>
      <c r="C4" s="9">
        <f>'Calcs-1'!C12*'Calcs-1'!C35</f>
        <v>3563280</v>
      </c>
      <c r="D4" s="9">
        <f>'Calcs-1'!D12*'Calcs-1'!D35</f>
        <v>3778858.44</v>
      </c>
      <c r="E4" s="9">
        <f>'Calcs-1'!E12*'Calcs-1'!E35</f>
        <v>4007479.376</v>
      </c>
      <c r="F4" s="9">
        <f>'Calcs-1'!F12*'Calcs-1'!F35</f>
        <v>4249931.878</v>
      </c>
      <c r="G4" s="9">
        <f>'Calcs-1'!G12*'Calcs-1'!G35</f>
        <v>4507052.756</v>
      </c>
      <c r="H4" s="9">
        <f>'Calcs-1'!H12*'Calcs-1'!H35</f>
        <v>4779729.448</v>
      </c>
      <c r="I4" s="9">
        <f>'Calcs-1'!I12*'Calcs-1'!I35</f>
        <v>5068903.08</v>
      </c>
      <c r="J4" s="9">
        <f>'Calcs-1'!J12*'Calcs-1'!J35</f>
        <v>5375571.716</v>
      </c>
      <c r="K4" s="9">
        <f>'Calcs-1'!K12*'Calcs-1'!K35</f>
        <v>5700793.805</v>
      </c>
      <c r="L4" s="9">
        <f>'Calcs-1'!L12*'Calcs-1'!L35</f>
        <v>6045691.83</v>
      </c>
      <c r="M4" s="9">
        <f>'Calcs-1'!M12*'Calcs-1'!M35</f>
        <v>6411456.186</v>
      </c>
    </row>
    <row r="5">
      <c r="A5" s="8" t="s">
        <v>67</v>
      </c>
      <c r="B5" s="9">
        <f>'Calcs-1'!B13*'Calcs-1'!B36</f>
        <v>3240000</v>
      </c>
      <c r="C5" s="9">
        <f>'Calcs-1'!C13*'Calcs-1'!C36</f>
        <v>3337848</v>
      </c>
      <c r="D5" s="9">
        <f>'Calcs-1'!D13*'Calcs-1'!D36</f>
        <v>3438651.01</v>
      </c>
      <c r="E5" s="9">
        <f>'Calcs-1'!E13*'Calcs-1'!E36</f>
        <v>3542498.27</v>
      </c>
      <c r="F5" s="9">
        <f>'Calcs-1'!F13*'Calcs-1'!F36</f>
        <v>3649481.718</v>
      </c>
      <c r="G5" s="9">
        <f>'Calcs-1'!G13*'Calcs-1'!G36</f>
        <v>3759696.066</v>
      </c>
      <c r="H5" s="9">
        <f>'Calcs-1'!H13*'Calcs-1'!H36</f>
        <v>3873238.887</v>
      </c>
      <c r="I5" s="9">
        <f>'Calcs-1'!I13*'Calcs-1'!I36</f>
        <v>3990210.701</v>
      </c>
      <c r="J5" s="9">
        <f>'Calcs-1'!J13*'Calcs-1'!J36</f>
        <v>4110715.064</v>
      </c>
      <c r="K5" s="9">
        <f>'Calcs-1'!K13*'Calcs-1'!K36</f>
        <v>4234858.659</v>
      </c>
      <c r="L5" s="9">
        <f>'Calcs-1'!L13*'Calcs-1'!L36</f>
        <v>4362751.391</v>
      </c>
      <c r="M5" s="9">
        <f>'Calcs-1'!M13*'Calcs-1'!M36</f>
        <v>4494506.483</v>
      </c>
    </row>
    <row r="6">
      <c r="A6" s="8" t="s">
        <v>29</v>
      </c>
      <c r="B6" s="9">
        <f>'Calcs-1'!B14*'Calcs-1'!B37</f>
        <v>1050000</v>
      </c>
      <c r="C6" s="9">
        <f>'Calcs-1'!C14*'Calcs-1'!C37</f>
        <v>1076407.5</v>
      </c>
      <c r="D6" s="9">
        <f>'Calcs-1'!D14*'Calcs-1'!D37</f>
        <v>1103479.149</v>
      </c>
      <c r="E6" s="9">
        <f>'Calcs-1'!E14*'Calcs-1'!E37</f>
        <v>1131231.649</v>
      </c>
      <c r="F6" s="9">
        <f>'Calcs-1'!F14*'Calcs-1'!F37</f>
        <v>1159682.125</v>
      </c>
      <c r="G6" s="9">
        <f>'Calcs-1'!G14*'Calcs-1'!G37</f>
        <v>1188848.131</v>
      </c>
      <c r="H6" s="9">
        <f>'Calcs-1'!H14*'Calcs-1'!H37</f>
        <v>1218747.661</v>
      </c>
      <c r="I6" s="9">
        <f>'Calcs-1'!I14*'Calcs-1'!I37</f>
        <v>1249399.165</v>
      </c>
      <c r="J6" s="9">
        <f>'Calcs-1'!J14*'Calcs-1'!J37</f>
        <v>1280821.554</v>
      </c>
      <c r="K6" s="9">
        <f>'Calcs-1'!K14*'Calcs-1'!K37</f>
        <v>1313034.216</v>
      </c>
      <c r="L6" s="9">
        <f>'Calcs-1'!L14*'Calcs-1'!L37</f>
        <v>1346057.026</v>
      </c>
      <c r="M6" s="9">
        <f>'Calcs-1'!M14*'Calcs-1'!M37</f>
        <v>1379910.361</v>
      </c>
    </row>
    <row r="7">
      <c r="A7" s="8" t="s">
        <v>30</v>
      </c>
      <c r="B7" s="9">
        <f>'Calcs-1'!B15*'Calcs-1'!B38</f>
        <v>1680000</v>
      </c>
      <c r="C7" s="9">
        <f>'Calcs-1'!C15*'Calcs-1'!C38</f>
        <v>1739304</v>
      </c>
      <c r="D7" s="9">
        <f>'Calcs-1'!D15*'Calcs-1'!D38</f>
        <v>1800701.431</v>
      </c>
      <c r="E7" s="9">
        <f>'Calcs-1'!E15*'Calcs-1'!E38</f>
        <v>1864266.192</v>
      </c>
      <c r="F7" s="9">
        <f>'Calcs-1'!F15*'Calcs-1'!F38</f>
        <v>1930074.788</v>
      </c>
      <c r="G7" s="9">
        <f>'Calcs-1'!G15*'Calcs-1'!G38</f>
        <v>1998206.428</v>
      </c>
      <c r="H7" s="9">
        <f>'Calcs-1'!H15*'Calcs-1'!H38</f>
        <v>2068743.115</v>
      </c>
      <c r="I7" s="9">
        <f>'Calcs-1'!I15*'Calcs-1'!I38</f>
        <v>2141769.747</v>
      </c>
      <c r="J7" s="9">
        <f>'Calcs-1'!J15*'Calcs-1'!J38</f>
        <v>2217374.219</v>
      </c>
      <c r="K7" s="9">
        <f>'Calcs-1'!K15*'Calcs-1'!K38</f>
        <v>2295647.529</v>
      </c>
      <c r="L7" s="9">
        <f>'Calcs-1'!L15*'Calcs-1'!L38</f>
        <v>2376683.887</v>
      </c>
      <c r="M7" s="9">
        <f>'Calcs-1'!M15*'Calcs-1'!M38</f>
        <v>2460580.828</v>
      </c>
    </row>
    <row r="8">
      <c r="A8" s="8" t="s">
        <v>31</v>
      </c>
      <c r="B8" s="9">
        <f>'Calcs-1'!B16*'Calcs-1'!B39</f>
        <v>960000</v>
      </c>
      <c r="C8" s="9">
        <f>'Calcs-1'!C16*'Calcs-1'!C39</f>
        <v>974448</v>
      </c>
      <c r="D8" s="9">
        <f>'Calcs-1'!D16*'Calcs-1'!D39</f>
        <v>989113.4424</v>
      </c>
      <c r="E8" s="9">
        <f>'Calcs-1'!E16*'Calcs-1'!E39</f>
        <v>1003999.6</v>
      </c>
      <c r="F8" s="9">
        <f>'Calcs-1'!F16*'Calcs-1'!F39</f>
        <v>1019109.794</v>
      </c>
      <c r="G8" s="9">
        <f>'Calcs-1'!G16*'Calcs-1'!G39</f>
        <v>1034447.396</v>
      </c>
      <c r="H8" s="9">
        <f>'Calcs-1'!H16*'Calcs-1'!H39</f>
        <v>1050015.829</v>
      </c>
      <c r="I8" s="9">
        <f>'Calcs-1'!I16*'Calcs-1'!I39</f>
        <v>1065818.568</v>
      </c>
      <c r="J8" s="9">
        <f>'Calcs-1'!J16*'Calcs-1'!J39</f>
        <v>1081859.137</v>
      </c>
      <c r="K8" s="9">
        <f>'Calcs-1'!K16*'Calcs-1'!K39</f>
        <v>1098141.117</v>
      </c>
      <c r="L8" s="9">
        <f>'Calcs-1'!L16*'Calcs-1'!L39</f>
        <v>1114668.141</v>
      </c>
      <c r="M8" s="9">
        <f>'Calcs-1'!M16*'Calcs-1'!M39</f>
        <v>1131443.896</v>
      </c>
    </row>
    <row r="9">
      <c r="A9" s="12" t="s">
        <v>68</v>
      </c>
      <c r="B9" s="9">
        <f t="shared" ref="B9:M9" si="1">SUM(B3:B8)</f>
        <v>15990000</v>
      </c>
      <c r="C9" s="9">
        <f t="shared" si="1"/>
        <v>16650352.5</v>
      </c>
      <c r="D9" s="9">
        <f t="shared" si="1"/>
        <v>17340707.98</v>
      </c>
      <c r="E9" s="9">
        <f t="shared" si="1"/>
        <v>18062528.75</v>
      </c>
      <c r="F9" s="9">
        <f t="shared" si="1"/>
        <v>18817352.26</v>
      </c>
      <c r="G9" s="9">
        <f t="shared" si="1"/>
        <v>19606795.05</v>
      </c>
      <c r="H9" s="9">
        <f t="shared" si="1"/>
        <v>20432557.05</v>
      </c>
      <c r="I9" s="9">
        <f t="shared" si="1"/>
        <v>21296426</v>
      </c>
      <c r="J9" s="9">
        <f t="shared" si="1"/>
        <v>22200282.19</v>
      </c>
      <c r="K9" s="9">
        <f t="shared" si="1"/>
        <v>23146103.42</v>
      </c>
      <c r="L9" s="9">
        <f t="shared" si="1"/>
        <v>24135970.27</v>
      </c>
      <c r="M9" s="9">
        <f t="shared" si="1"/>
        <v>25172071.61</v>
      </c>
    </row>
    <row r="10">
      <c r="B10" s="9"/>
      <c r="C10" s="9"/>
      <c r="D10" s="9"/>
      <c r="E10" s="9"/>
      <c r="F10" s="9"/>
      <c r="G10" s="9"/>
      <c r="H10" s="9"/>
      <c r="I10" s="9"/>
      <c r="J10" s="9"/>
      <c r="K10" s="9"/>
      <c r="L10" s="9"/>
      <c r="M10" s="9"/>
    </row>
    <row r="11">
      <c r="A11" s="12" t="s">
        <v>69</v>
      </c>
      <c r="B11" s="9"/>
      <c r="C11" s="9"/>
      <c r="D11" s="9"/>
      <c r="E11" s="9"/>
      <c r="F11" s="9"/>
      <c r="G11" s="9"/>
      <c r="H11" s="9"/>
      <c r="I11" s="9"/>
      <c r="J11" s="9"/>
      <c r="K11" s="9"/>
      <c r="L11" s="9"/>
      <c r="M11" s="9"/>
    </row>
    <row r="12">
      <c r="A12" s="12" t="s">
        <v>26</v>
      </c>
      <c r="B12" s="9"/>
      <c r="C12" s="9"/>
      <c r="D12" s="9"/>
      <c r="E12" s="9"/>
      <c r="F12" s="9"/>
      <c r="G12" s="9"/>
      <c r="H12" s="9"/>
      <c r="I12" s="9"/>
      <c r="J12" s="9"/>
      <c r="K12" s="9"/>
      <c r="L12" s="9"/>
      <c r="M12" s="9"/>
    </row>
    <row r="13">
      <c r="A13" s="8" t="s">
        <v>40</v>
      </c>
      <c r="B13" s="9">
        <f>B$3*Assumptions!$B19</f>
        <v>684000</v>
      </c>
      <c r="C13" s="9">
        <f>C$3*Assumptions!$B19</f>
        <v>715087.8</v>
      </c>
      <c r="D13" s="9">
        <f>D$3*Assumptions!$B19</f>
        <v>747588.5405</v>
      </c>
      <c r="E13" s="9">
        <f>E$3*Assumptions!$B19</f>
        <v>781566.4397</v>
      </c>
      <c r="F13" s="9">
        <f>F$3*Assumptions!$B19</f>
        <v>817088.6344</v>
      </c>
      <c r="G13" s="9">
        <f>G$3*Assumptions!$B19</f>
        <v>854225.3128</v>
      </c>
      <c r="H13" s="9">
        <f>H$3*Assumptions!$B19</f>
        <v>893049.8533</v>
      </c>
      <c r="I13" s="9">
        <f>I$3*Assumptions!$B19</f>
        <v>933638.9691</v>
      </c>
      <c r="J13" s="9">
        <f>J$3*Assumptions!$B19</f>
        <v>976072.8602</v>
      </c>
      <c r="K13" s="9">
        <f>K$3*Assumptions!$B19</f>
        <v>1020435.372</v>
      </c>
      <c r="L13" s="9">
        <f>L$3*Assumptions!$B19</f>
        <v>1066814.159</v>
      </c>
      <c r="M13" s="9">
        <f>M$3*Assumptions!$B19</f>
        <v>1115300.863</v>
      </c>
    </row>
    <row r="14">
      <c r="A14" s="8" t="s">
        <v>41</v>
      </c>
      <c r="B14" s="9">
        <f>B$3*Assumptions!$B20</f>
        <v>1026000</v>
      </c>
      <c r="C14" s="9">
        <f>C$3*Assumptions!$B20</f>
        <v>1072631.7</v>
      </c>
      <c r="D14" s="9">
        <f>D$3*Assumptions!$B20</f>
        <v>1121382.811</v>
      </c>
      <c r="E14" s="9">
        <f>E$3*Assumptions!$B20</f>
        <v>1172349.66</v>
      </c>
      <c r="F14" s="9">
        <f>F$3*Assumptions!$B20</f>
        <v>1225632.952</v>
      </c>
      <c r="G14" s="9">
        <f>G$3*Assumptions!$B20</f>
        <v>1281337.969</v>
      </c>
      <c r="H14" s="9">
        <f>H$3*Assumptions!$B20</f>
        <v>1339574.78</v>
      </c>
      <c r="I14" s="9">
        <f>I$3*Assumptions!$B20</f>
        <v>1400458.454</v>
      </c>
      <c r="J14" s="9">
        <f>J$3*Assumptions!$B20</f>
        <v>1464109.29</v>
      </c>
      <c r="K14" s="9">
        <f>K$3*Assumptions!$B20</f>
        <v>1530653.058</v>
      </c>
      <c r="L14" s="9">
        <f>L$3*Assumptions!$B20</f>
        <v>1600221.239</v>
      </c>
      <c r="M14" s="9">
        <f>M$3*Assumptions!$B20</f>
        <v>1672951.294</v>
      </c>
    </row>
    <row r="15">
      <c r="A15" s="8" t="s">
        <v>42</v>
      </c>
      <c r="B15" s="9">
        <f>B$3*Assumptions!$B21</f>
        <v>456000</v>
      </c>
      <c r="C15" s="9">
        <f>C$3*Assumptions!$B21</f>
        <v>476725.2</v>
      </c>
      <c r="D15" s="9">
        <f>D$3*Assumptions!$B21</f>
        <v>498392.3603</v>
      </c>
      <c r="E15" s="9">
        <f>E$3*Assumptions!$B21</f>
        <v>521044.2931</v>
      </c>
      <c r="F15" s="9">
        <f>F$3*Assumptions!$B21</f>
        <v>544725.7562</v>
      </c>
      <c r="G15" s="9">
        <f>G$3*Assumptions!$B21</f>
        <v>569483.5419</v>
      </c>
      <c r="H15" s="9">
        <f>H$3*Assumptions!$B21</f>
        <v>595366.5688</v>
      </c>
      <c r="I15" s="9">
        <f>I$3*Assumptions!$B21</f>
        <v>622425.9794</v>
      </c>
      <c r="J15" s="9">
        <f>J$3*Assumptions!$B21</f>
        <v>650715.2402</v>
      </c>
      <c r="K15" s="9">
        <f>K$3*Assumptions!$B21</f>
        <v>680290.2478</v>
      </c>
      <c r="L15" s="9">
        <f>L$3*Assumptions!$B21</f>
        <v>711209.4396</v>
      </c>
      <c r="M15" s="9">
        <f>M$3*Assumptions!$B21</f>
        <v>743533.9086</v>
      </c>
    </row>
    <row r="16">
      <c r="A16" s="8" t="s">
        <v>43</v>
      </c>
      <c r="B16" s="9">
        <f>B$3*Assumptions!$B22</f>
        <v>285000</v>
      </c>
      <c r="C16" s="9">
        <f>C$3*Assumptions!$B22</f>
        <v>297953.25</v>
      </c>
      <c r="D16" s="9">
        <f>D$3*Assumptions!$B22</f>
        <v>311495.2252</v>
      </c>
      <c r="E16" s="9">
        <f>E$3*Assumptions!$B22</f>
        <v>325652.6832</v>
      </c>
      <c r="F16" s="9">
        <f>F$3*Assumptions!$B22</f>
        <v>340453.5976</v>
      </c>
      <c r="G16" s="9">
        <f>G$3*Assumptions!$B22</f>
        <v>355927.2137</v>
      </c>
      <c r="H16" s="9">
        <f>H$3*Assumptions!$B22</f>
        <v>372104.1055</v>
      </c>
      <c r="I16" s="9">
        <f>I$3*Assumptions!$B22</f>
        <v>389016.2371</v>
      </c>
      <c r="J16" s="9">
        <f>J$3*Assumptions!$B22</f>
        <v>406697.0251</v>
      </c>
      <c r="K16" s="9">
        <f>K$3*Assumptions!$B22</f>
        <v>425181.4049</v>
      </c>
      <c r="L16" s="9">
        <f>L$3*Assumptions!$B22</f>
        <v>444505.8997</v>
      </c>
      <c r="M16" s="9">
        <f>M$3*Assumptions!$B22</f>
        <v>464708.6929</v>
      </c>
    </row>
    <row r="17">
      <c r="A17" s="8" t="s">
        <v>44</v>
      </c>
      <c r="B17" s="9">
        <f>B$3*Assumptions!$B23</f>
        <v>285000</v>
      </c>
      <c r="C17" s="9">
        <f>C$3*Assumptions!$B23</f>
        <v>297953.25</v>
      </c>
      <c r="D17" s="9">
        <f>D$3*Assumptions!$B23</f>
        <v>311495.2252</v>
      </c>
      <c r="E17" s="9">
        <f>E$3*Assumptions!$B23</f>
        <v>325652.6832</v>
      </c>
      <c r="F17" s="9">
        <f>F$3*Assumptions!$B23</f>
        <v>340453.5976</v>
      </c>
      <c r="G17" s="9">
        <f>G$3*Assumptions!$B23</f>
        <v>355927.2137</v>
      </c>
      <c r="H17" s="9">
        <f>H$3*Assumptions!$B23</f>
        <v>372104.1055</v>
      </c>
      <c r="I17" s="9">
        <f>I$3*Assumptions!$B23</f>
        <v>389016.2371</v>
      </c>
      <c r="J17" s="9">
        <f>J$3*Assumptions!$B23</f>
        <v>406697.0251</v>
      </c>
      <c r="K17" s="9">
        <f>K$3*Assumptions!$B23</f>
        <v>425181.4049</v>
      </c>
      <c r="L17" s="9">
        <f>L$3*Assumptions!$B23</f>
        <v>444505.8997</v>
      </c>
      <c r="M17" s="9">
        <f>M$3*Assumptions!$B23</f>
        <v>464708.6929</v>
      </c>
    </row>
    <row r="18">
      <c r="A18" s="8" t="s">
        <v>45</v>
      </c>
      <c r="B18" s="9">
        <f>B$3*Assumptions!$B24</f>
        <v>342000</v>
      </c>
      <c r="C18" s="9">
        <f>C$3*Assumptions!$B24</f>
        <v>357543.9</v>
      </c>
      <c r="D18" s="9">
        <f>D$3*Assumptions!$B24</f>
        <v>373794.2703</v>
      </c>
      <c r="E18" s="9">
        <f>E$3*Assumptions!$B24</f>
        <v>390783.2198</v>
      </c>
      <c r="F18" s="9">
        <f>F$3*Assumptions!$B24</f>
        <v>408544.3172</v>
      </c>
      <c r="G18" s="9">
        <f>G$3*Assumptions!$B24</f>
        <v>427112.6564</v>
      </c>
      <c r="H18" s="9">
        <f>H$3*Assumptions!$B24</f>
        <v>446524.9266</v>
      </c>
      <c r="I18" s="9">
        <f>I$3*Assumptions!$B24</f>
        <v>466819.4845</v>
      </c>
      <c r="J18" s="9">
        <f>J$3*Assumptions!$B24</f>
        <v>488036.4301</v>
      </c>
      <c r="K18" s="9">
        <f>K$3*Assumptions!$B24</f>
        <v>510217.6859</v>
      </c>
      <c r="L18" s="9">
        <f>L$3*Assumptions!$B24</f>
        <v>533407.0797</v>
      </c>
      <c r="M18" s="9">
        <f>M$3*Assumptions!$B24</f>
        <v>557650.4315</v>
      </c>
    </row>
    <row r="19">
      <c r="A19" s="8" t="s">
        <v>46</v>
      </c>
      <c r="B19" s="9">
        <f>B$3*Assumptions!$B25</f>
        <v>456000</v>
      </c>
      <c r="C19" s="9">
        <f>C$3*Assumptions!$B25</f>
        <v>476725.2</v>
      </c>
      <c r="D19" s="9">
        <f>D$3*Assumptions!$B25</f>
        <v>498392.3603</v>
      </c>
      <c r="E19" s="9">
        <f>E$3*Assumptions!$B25</f>
        <v>521044.2931</v>
      </c>
      <c r="F19" s="9">
        <f>F$3*Assumptions!$B25</f>
        <v>544725.7562</v>
      </c>
      <c r="G19" s="9">
        <f>G$3*Assumptions!$B25</f>
        <v>569483.5419</v>
      </c>
      <c r="H19" s="9">
        <f>H$3*Assumptions!$B25</f>
        <v>595366.5688</v>
      </c>
      <c r="I19" s="9">
        <f>I$3*Assumptions!$B25</f>
        <v>622425.9794</v>
      </c>
      <c r="J19" s="9">
        <f>J$3*Assumptions!$B25</f>
        <v>650715.2402</v>
      </c>
      <c r="K19" s="9">
        <f>K$3*Assumptions!$B25</f>
        <v>680290.2478</v>
      </c>
      <c r="L19" s="9">
        <f>L$3*Assumptions!$B25</f>
        <v>711209.4396</v>
      </c>
      <c r="M19" s="9">
        <f>M$3*Assumptions!$B25</f>
        <v>743533.9086</v>
      </c>
    </row>
    <row r="20">
      <c r="A20" s="8" t="s">
        <v>47</v>
      </c>
      <c r="B20" s="9">
        <f>B$3*Assumptions!$B26</f>
        <v>2166000</v>
      </c>
      <c r="C20" s="9">
        <f>C$3*Assumptions!$B26</f>
        <v>2264444.7</v>
      </c>
      <c r="D20" s="9">
        <f>D$3*Assumptions!$B26</f>
        <v>2367363.712</v>
      </c>
      <c r="E20" s="9">
        <f>E$3*Assumptions!$B26</f>
        <v>2474960.392</v>
      </c>
      <c r="F20" s="9">
        <f>F$3*Assumptions!$B26</f>
        <v>2587447.342</v>
      </c>
      <c r="G20" s="9">
        <f>G$3*Assumptions!$B26</f>
        <v>2705046.824</v>
      </c>
      <c r="H20" s="9">
        <f>H$3*Assumptions!$B26</f>
        <v>2827991.202</v>
      </c>
      <c r="I20" s="9">
        <f>I$3*Assumptions!$B26</f>
        <v>2956523.402</v>
      </c>
      <c r="J20" s="9">
        <f>J$3*Assumptions!$B26</f>
        <v>3090897.391</v>
      </c>
      <c r="K20" s="9">
        <f>K$3*Assumptions!$B26</f>
        <v>3231378.677</v>
      </c>
      <c r="L20" s="9">
        <f>L$3*Assumptions!$B26</f>
        <v>3378244.838</v>
      </c>
      <c r="M20" s="9">
        <f>M$3*Assumptions!$B26</f>
        <v>3531786.066</v>
      </c>
    </row>
    <row r="21">
      <c r="A21" s="12" t="s">
        <v>27</v>
      </c>
      <c r="B21" s="9"/>
      <c r="C21" s="9"/>
      <c r="D21" s="9"/>
      <c r="E21" s="9"/>
      <c r="F21" s="9"/>
      <c r="G21" s="9"/>
      <c r="H21" s="9"/>
      <c r="I21" s="9"/>
      <c r="J21" s="9"/>
      <c r="K21" s="9"/>
      <c r="L21" s="9"/>
      <c r="M21" s="9"/>
    </row>
    <row r="22">
      <c r="A22" s="8" t="s">
        <v>40</v>
      </c>
      <c r="B22" s="9">
        <f>B$4*Assumptions!$C19</f>
        <v>336000</v>
      </c>
      <c r="C22" s="9">
        <f>C$4*Assumptions!$C19</f>
        <v>356328</v>
      </c>
      <c r="D22" s="9">
        <f>D$4*Assumptions!$C19</f>
        <v>377885.844</v>
      </c>
      <c r="E22" s="9">
        <f>E$4*Assumptions!$C19</f>
        <v>400747.9376</v>
      </c>
      <c r="F22" s="9">
        <f>F$4*Assumptions!$C19</f>
        <v>424993.1878</v>
      </c>
      <c r="G22" s="9">
        <f>G$4*Assumptions!$C19</f>
        <v>450705.2756</v>
      </c>
      <c r="H22" s="9">
        <f>H$4*Assumptions!$C19</f>
        <v>477972.9448</v>
      </c>
      <c r="I22" s="9">
        <f>I$4*Assumptions!$C19</f>
        <v>506890.308</v>
      </c>
      <c r="J22" s="9">
        <f>J$4*Assumptions!$C19</f>
        <v>537557.1716</v>
      </c>
      <c r="K22" s="9">
        <f>K$4*Assumptions!$C19</f>
        <v>570079.3805</v>
      </c>
      <c r="L22" s="9">
        <f>L$4*Assumptions!$C19</f>
        <v>604569.183</v>
      </c>
      <c r="M22" s="9">
        <f>M$4*Assumptions!$C19</f>
        <v>641145.6186</v>
      </c>
    </row>
    <row r="23">
      <c r="A23" s="8" t="s">
        <v>41</v>
      </c>
      <c r="B23" s="9">
        <f>B$4*Assumptions!$C20</f>
        <v>268800</v>
      </c>
      <c r="C23" s="9">
        <f>C$4*Assumptions!$C20</f>
        <v>285062.4</v>
      </c>
      <c r="D23" s="9">
        <f>D$4*Assumptions!$C20</f>
        <v>302308.6752</v>
      </c>
      <c r="E23" s="9">
        <f>E$4*Assumptions!$C20</f>
        <v>320598.35</v>
      </c>
      <c r="F23" s="9">
        <f>F$4*Assumptions!$C20</f>
        <v>339994.5502</v>
      </c>
      <c r="G23" s="9">
        <f>G$4*Assumptions!$C20</f>
        <v>360564.2205</v>
      </c>
      <c r="H23" s="9">
        <f>H$4*Assumptions!$C20</f>
        <v>382378.3559</v>
      </c>
      <c r="I23" s="9">
        <f>I$4*Assumptions!$C20</f>
        <v>405512.2464</v>
      </c>
      <c r="J23" s="9">
        <f>J$4*Assumptions!$C20</f>
        <v>430045.7373</v>
      </c>
      <c r="K23" s="9">
        <f>K$4*Assumptions!$C20</f>
        <v>456063.5044</v>
      </c>
      <c r="L23" s="9">
        <f>L$4*Assumptions!$C20</f>
        <v>483655.3464</v>
      </c>
      <c r="M23" s="9">
        <f>M$4*Assumptions!$C20</f>
        <v>512916.4949</v>
      </c>
    </row>
    <row r="24">
      <c r="A24" s="8" t="s">
        <v>42</v>
      </c>
      <c r="B24" s="9">
        <f>B$4*Assumptions!$C21</f>
        <v>201600</v>
      </c>
      <c r="C24" s="9">
        <f>C$4*Assumptions!$C21</f>
        <v>213796.8</v>
      </c>
      <c r="D24" s="9">
        <f>D$4*Assumptions!$C21</f>
        <v>226731.5064</v>
      </c>
      <c r="E24" s="9">
        <f>E$4*Assumptions!$C21</f>
        <v>240448.7625</v>
      </c>
      <c r="F24" s="9">
        <f>F$4*Assumptions!$C21</f>
        <v>254995.9127</v>
      </c>
      <c r="G24" s="9">
        <f>G$4*Assumptions!$C21</f>
        <v>270423.1654</v>
      </c>
      <c r="H24" s="9">
        <f>H$4*Assumptions!$C21</f>
        <v>286783.7669</v>
      </c>
      <c r="I24" s="9">
        <f>I$4*Assumptions!$C21</f>
        <v>304134.1848</v>
      </c>
      <c r="J24" s="9">
        <f>J$4*Assumptions!$C21</f>
        <v>322534.303</v>
      </c>
      <c r="K24" s="9">
        <f>K$4*Assumptions!$C21</f>
        <v>342047.6283</v>
      </c>
      <c r="L24" s="9">
        <f>L$4*Assumptions!$C21</f>
        <v>362741.5098</v>
      </c>
      <c r="M24" s="9">
        <f>M$4*Assumptions!$C21</f>
        <v>384687.3712</v>
      </c>
    </row>
    <row r="25">
      <c r="A25" s="8" t="s">
        <v>43</v>
      </c>
      <c r="B25" s="9">
        <f>B$4*Assumptions!$C22</f>
        <v>168000</v>
      </c>
      <c r="C25" s="9">
        <f>C$4*Assumptions!$C22</f>
        <v>178164</v>
      </c>
      <c r="D25" s="9">
        <f>D$4*Assumptions!$C22</f>
        <v>188942.922</v>
      </c>
      <c r="E25" s="9">
        <f>E$4*Assumptions!$C22</f>
        <v>200373.9688</v>
      </c>
      <c r="F25" s="9">
        <f>F$4*Assumptions!$C22</f>
        <v>212496.5939</v>
      </c>
      <c r="G25" s="9">
        <f>G$4*Assumptions!$C22</f>
        <v>225352.6378</v>
      </c>
      <c r="H25" s="9">
        <f>H$4*Assumptions!$C22</f>
        <v>238986.4724</v>
      </c>
      <c r="I25" s="9">
        <f>I$4*Assumptions!$C22</f>
        <v>253445.154</v>
      </c>
      <c r="J25" s="9">
        <f>J$4*Assumptions!$C22</f>
        <v>268778.5858</v>
      </c>
      <c r="K25" s="9">
        <f>K$4*Assumptions!$C22</f>
        <v>285039.6902</v>
      </c>
      <c r="L25" s="9">
        <f>L$4*Assumptions!$C22</f>
        <v>302284.5915</v>
      </c>
      <c r="M25" s="9">
        <f>M$4*Assumptions!$C22</f>
        <v>320572.8093</v>
      </c>
    </row>
    <row r="26">
      <c r="A26" s="8" t="s">
        <v>44</v>
      </c>
      <c r="B26" s="9">
        <f>B$4*Assumptions!$C23</f>
        <v>235200</v>
      </c>
      <c r="C26" s="9">
        <f>C$4*Assumptions!$C23</f>
        <v>249429.6</v>
      </c>
      <c r="D26" s="9">
        <f>D$4*Assumptions!$C23</f>
        <v>264520.0908</v>
      </c>
      <c r="E26" s="9">
        <f>E$4*Assumptions!$C23</f>
        <v>280523.5563</v>
      </c>
      <c r="F26" s="9">
        <f>F$4*Assumptions!$C23</f>
        <v>297495.2314</v>
      </c>
      <c r="G26" s="9">
        <f>G$4*Assumptions!$C23</f>
        <v>315493.693</v>
      </c>
      <c r="H26" s="9">
        <f>H$4*Assumptions!$C23</f>
        <v>334581.0614</v>
      </c>
      <c r="I26" s="9">
        <f>I$4*Assumptions!$C23</f>
        <v>354823.2156</v>
      </c>
      <c r="J26" s="9">
        <f>J$4*Assumptions!$C23</f>
        <v>376290.0201</v>
      </c>
      <c r="K26" s="9">
        <f>K$4*Assumptions!$C23</f>
        <v>399055.5663</v>
      </c>
      <c r="L26" s="9">
        <f>L$4*Assumptions!$C23</f>
        <v>423198.4281</v>
      </c>
      <c r="M26" s="9">
        <f>M$4*Assumptions!$C23</f>
        <v>448801.933</v>
      </c>
    </row>
    <row r="27">
      <c r="A27" s="8" t="s">
        <v>45</v>
      </c>
      <c r="B27" s="9">
        <f>B$4*Assumptions!$C24</f>
        <v>168000</v>
      </c>
      <c r="C27" s="9">
        <f>C$4*Assumptions!$C24</f>
        <v>178164</v>
      </c>
      <c r="D27" s="9">
        <f>D$4*Assumptions!$C24</f>
        <v>188942.922</v>
      </c>
      <c r="E27" s="9">
        <f>E$4*Assumptions!$C24</f>
        <v>200373.9688</v>
      </c>
      <c r="F27" s="9">
        <f>F$4*Assumptions!$C24</f>
        <v>212496.5939</v>
      </c>
      <c r="G27" s="9">
        <f>G$4*Assumptions!$C24</f>
        <v>225352.6378</v>
      </c>
      <c r="H27" s="9">
        <f>H$4*Assumptions!$C24</f>
        <v>238986.4724</v>
      </c>
      <c r="I27" s="9">
        <f>I$4*Assumptions!$C24</f>
        <v>253445.154</v>
      </c>
      <c r="J27" s="9">
        <f>J$4*Assumptions!$C24</f>
        <v>268778.5858</v>
      </c>
      <c r="K27" s="9">
        <f>K$4*Assumptions!$C24</f>
        <v>285039.6902</v>
      </c>
      <c r="L27" s="9">
        <f>L$4*Assumptions!$C24</f>
        <v>302284.5915</v>
      </c>
      <c r="M27" s="9">
        <f>M$4*Assumptions!$C24</f>
        <v>320572.8093</v>
      </c>
    </row>
    <row r="28">
      <c r="A28" s="8" t="s">
        <v>46</v>
      </c>
      <c r="B28" s="9">
        <f>B$4*Assumptions!$C25</f>
        <v>302400</v>
      </c>
      <c r="C28" s="9">
        <f>C$4*Assumptions!$C25</f>
        <v>320695.2</v>
      </c>
      <c r="D28" s="9">
        <f>D$4*Assumptions!$C25</f>
        <v>340097.2596</v>
      </c>
      <c r="E28" s="9">
        <f>E$4*Assumptions!$C25</f>
        <v>360673.1438</v>
      </c>
      <c r="F28" s="9">
        <f>F$4*Assumptions!$C25</f>
        <v>382493.869</v>
      </c>
      <c r="G28" s="9">
        <f>G$4*Assumptions!$C25</f>
        <v>405634.7481</v>
      </c>
      <c r="H28" s="9">
        <f>H$4*Assumptions!$C25</f>
        <v>430175.6503</v>
      </c>
      <c r="I28" s="9">
        <f>I$4*Assumptions!$C25</f>
        <v>456201.2772</v>
      </c>
      <c r="J28" s="9">
        <f>J$4*Assumptions!$C25</f>
        <v>483801.4545</v>
      </c>
      <c r="K28" s="9">
        <f>K$4*Assumptions!$C25</f>
        <v>513071.4424</v>
      </c>
      <c r="L28" s="9">
        <f>L$4*Assumptions!$C25</f>
        <v>544112.2647</v>
      </c>
      <c r="M28" s="9">
        <f>M$4*Assumptions!$C25</f>
        <v>577031.0567</v>
      </c>
    </row>
    <row r="29">
      <c r="A29" s="8" t="s">
        <v>47</v>
      </c>
      <c r="B29" s="9">
        <f>B$4*Assumptions!$C26</f>
        <v>1680000</v>
      </c>
      <c r="C29" s="9">
        <f>C$4*Assumptions!$C26</f>
        <v>1781640</v>
      </c>
      <c r="D29" s="9">
        <f>D$4*Assumptions!$C26</f>
        <v>1889429.22</v>
      </c>
      <c r="E29" s="9">
        <f>E$4*Assumptions!$C26</f>
        <v>2003739.688</v>
      </c>
      <c r="F29" s="9">
        <f>F$4*Assumptions!$C26</f>
        <v>2124965.939</v>
      </c>
      <c r="G29" s="9">
        <f>G$4*Assumptions!$C26</f>
        <v>2253526.378</v>
      </c>
      <c r="H29" s="9">
        <f>H$4*Assumptions!$C26</f>
        <v>2389864.724</v>
      </c>
      <c r="I29" s="9">
        <f>I$4*Assumptions!$C26</f>
        <v>2534451.54</v>
      </c>
      <c r="J29" s="9">
        <f>J$4*Assumptions!$C26</f>
        <v>2687785.858</v>
      </c>
      <c r="K29" s="9">
        <f>K$4*Assumptions!$C26</f>
        <v>2850396.902</v>
      </c>
      <c r="L29" s="9">
        <f>L$4*Assumptions!$C26</f>
        <v>3022845.915</v>
      </c>
      <c r="M29" s="9">
        <f>M$4*Assumptions!$C26</f>
        <v>3205728.093</v>
      </c>
    </row>
    <row r="30">
      <c r="A30" s="12" t="s">
        <v>28</v>
      </c>
      <c r="B30" s="9"/>
      <c r="C30" s="9"/>
      <c r="D30" s="9"/>
      <c r="E30" s="9"/>
      <c r="F30" s="9"/>
      <c r="G30" s="9"/>
      <c r="H30" s="9"/>
      <c r="I30" s="9"/>
      <c r="J30" s="9"/>
      <c r="K30" s="9"/>
      <c r="L30" s="9"/>
      <c r="M30" s="9"/>
    </row>
    <row r="31">
      <c r="A31" s="8" t="s">
        <v>40</v>
      </c>
      <c r="B31" s="9">
        <f>B$5*Assumptions!$D19</f>
        <v>162000</v>
      </c>
      <c r="C31" s="9">
        <f>C$5*Assumptions!$D19</f>
        <v>166892.4</v>
      </c>
      <c r="D31" s="9">
        <f>D$5*Assumptions!$D19</f>
        <v>171932.5505</v>
      </c>
      <c r="E31" s="9">
        <f>E$5*Assumptions!$D19</f>
        <v>177124.9135</v>
      </c>
      <c r="F31" s="9">
        <f>F$5*Assumptions!$D19</f>
        <v>182474.0859</v>
      </c>
      <c r="G31" s="9">
        <f>G$5*Assumptions!$D19</f>
        <v>187984.8033</v>
      </c>
      <c r="H31" s="9">
        <f>H$5*Assumptions!$D19</f>
        <v>193661.9443</v>
      </c>
      <c r="I31" s="9">
        <f>I$5*Assumptions!$D19</f>
        <v>199510.5351</v>
      </c>
      <c r="J31" s="9">
        <f>J$5*Assumptions!$D19</f>
        <v>205535.7532</v>
      </c>
      <c r="K31" s="9">
        <f>K$5*Assumptions!$D19</f>
        <v>211742.933</v>
      </c>
      <c r="L31" s="9">
        <f>L$5*Assumptions!$D19</f>
        <v>218137.5695</v>
      </c>
      <c r="M31" s="9">
        <f>M$5*Assumptions!$D19</f>
        <v>224725.3241</v>
      </c>
    </row>
    <row r="32">
      <c r="A32" s="8" t="s">
        <v>41</v>
      </c>
      <c r="B32" s="9">
        <f>B$5*Assumptions!$D20</f>
        <v>226800</v>
      </c>
      <c r="C32" s="9">
        <f>C$5*Assumptions!$D20</f>
        <v>233649.36</v>
      </c>
      <c r="D32" s="9">
        <f>D$5*Assumptions!$D20</f>
        <v>240705.5707</v>
      </c>
      <c r="E32" s="9">
        <f>E$5*Assumptions!$D20</f>
        <v>247974.8789</v>
      </c>
      <c r="F32" s="9">
        <f>F$5*Assumptions!$D20</f>
        <v>255463.7202</v>
      </c>
      <c r="G32" s="9">
        <f>G$5*Assumptions!$D20</f>
        <v>263178.7246</v>
      </c>
      <c r="H32" s="9">
        <f>H$5*Assumptions!$D20</f>
        <v>271126.7221</v>
      </c>
      <c r="I32" s="9">
        <f>I$5*Assumptions!$D20</f>
        <v>279314.7491</v>
      </c>
      <c r="J32" s="9">
        <f>J$5*Assumptions!$D20</f>
        <v>287750.0545</v>
      </c>
      <c r="K32" s="9">
        <f>K$5*Assumptions!$D20</f>
        <v>296440.1062</v>
      </c>
      <c r="L32" s="9">
        <f>L$5*Assumptions!$D20</f>
        <v>305392.5974</v>
      </c>
      <c r="M32" s="9">
        <f>M$5*Assumptions!$D20</f>
        <v>314615.4538</v>
      </c>
    </row>
    <row r="33">
      <c r="A33" s="8" t="s">
        <v>42</v>
      </c>
      <c r="B33" s="9">
        <f>B$5*Assumptions!$D21</f>
        <v>259200</v>
      </c>
      <c r="C33" s="9">
        <f>C$5*Assumptions!$D21</f>
        <v>267027.84</v>
      </c>
      <c r="D33" s="9">
        <f>D$5*Assumptions!$D21</f>
        <v>275092.0808</v>
      </c>
      <c r="E33" s="9">
        <f>E$5*Assumptions!$D21</f>
        <v>283399.8616</v>
      </c>
      <c r="F33" s="9">
        <f>F$5*Assumptions!$D21</f>
        <v>291958.5374</v>
      </c>
      <c r="G33" s="9">
        <f>G$5*Assumptions!$D21</f>
        <v>300775.6853</v>
      </c>
      <c r="H33" s="9">
        <f>H$5*Assumptions!$D21</f>
        <v>309859.111</v>
      </c>
      <c r="I33" s="9">
        <f>I$5*Assumptions!$D21</f>
        <v>319216.8561</v>
      </c>
      <c r="J33" s="9">
        <f>J$5*Assumptions!$D21</f>
        <v>328857.2052</v>
      </c>
      <c r="K33" s="9">
        <f>K$5*Assumptions!$D21</f>
        <v>338788.6928</v>
      </c>
      <c r="L33" s="9">
        <f>L$5*Assumptions!$D21</f>
        <v>349020.1113</v>
      </c>
      <c r="M33" s="9">
        <f>M$5*Assumptions!$D21</f>
        <v>359560.5186</v>
      </c>
    </row>
    <row r="34">
      <c r="A34" s="8" t="s">
        <v>43</v>
      </c>
      <c r="B34" s="9">
        <f>B$5*Assumptions!$D22</f>
        <v>194400</v>
      </c>
      <c r="C34" s="9">
        <f>C$5*Assumptions!$D22</f>
        <v>200270.88</v>
      </c>
      <c r="D34" s="9">
        <f>D$5*Assumptions!$D22</f>
        <v>206319.0606</v>
      </c>
      <c r="E34" s="9">
        <f>E$5*Assumptions!$D22</f>
        <v>212549.8962</v>
      </c>
      <c r="F34" s="9">
        <f>F$5*Assumptions!$D22</f>
        <v>218968.9031</v>
      </c>
      <c r="G34" s="9">
        <f>G$5*Assumptions!$D22</f>
        <v>225581.7639</v>
      </c>
      <c r="H34" s="9">
        <f>H$5*Assumptions!$D22</f>
        <v>232394.3332</v>
      </c>
      <c r="I34" s="9">
        <f>I$5*Assumptions!$D22</f>
        <v>239412.6421</v>
      </c>
      <c r="J34" s="9">
        <f>J$5*Assumptions!$D22</f>
        <v>246642.9039</v>
      </c>
      <c r="K34" s="9">
        <f>K$5*Assumptions!$D22</f>
        <v>254091.5196</v>
      </c>
      <c r="L34" s="9">
        <f>L$5*Assumptions!$D22</f>
        <v>261765.0835</v>
      </c>
      <c r="M34" s="9">
        <f>M$5*Assumptions!$D22</f>
        <v>269670.389</v>
      </c>
    </row>
    <row r="35">
      <c r="A35" s="8" t="s">
        <v>44</v>
      </c>
      <c r="B35" s="9">
        <f>B$5*Assumptions!$D23</f>
        <v>259200</v>
      </c>
      <c r="C35" s="9">
        <f>C$5*Assumptions!$D23</f>
        <v>267027.84</v>
      </c>
      <c r="D35" s="9">
        <f>D$5*Assumptions!$D23</f>
        <v>275092.0808</v>
      </c>
      <c r="E35" s="9">
        <f>E$5*Assumptions!$D23</f>
        <v>283399.8616</v>
      </c>
      <c r="F35" s="9">
        <f>F$5*Assumptions!$D23</f>
        <v>291958.5374</v>
      </c>
      <c r="G35" s="9">
        <f>G$5*Assumptions!$D23</f>
        <v>300775.6853</v>
      </c>
      <c r="H35" s="9">
        <f>H$5*Assumptions!$D23</f>
        <v>309859.111</v>
      </c>
      <c r="I35" s="9">
        <f>I$5*Assumptions!$D23</f>
        <v>319216.8561</v>
      </c>
      <c r="J35" s="9">
        <f>J$5*Assumptions!$D23</f>
        <v>328857.2052</v>
      </c>
      <c r="K35" s="9">
        <f>K$5*Assumptions!$D23</f>
        <v>338788.6928</v>
      </c>
      <c r="L35" s="9">
        <f>L$5*Assumptions!$D23</f>
        <v>349020.1113</v>
      </c>
      <c r="M35" s="9">
        <f>M$5*Assumptions!$D23</f>
        <v>359560.5186</v>
      </c>
    </row>
    <row r="36">
      <c r="A36" s="8" t="s">
        <v>45</v>
      </c>
      <c r="B36" s="9">
        <f>B$5*Assumptions!$D24</f>
        <v>324000</v>
      </c>
      <c r="C36" s="9">
        <f>C$5*Assumptions!$D24</f>
        <v>333784.8</v>
      </c>
      <c r="D36" s="9">
        <f>D$5*Assumptions!$D24</f>
        <v>343865.101</v>
      </c>
      <c r="E36" s="9">
        <f>E$5*Assumptions!$D24</f>
        <v>354249.827</v>
      </c>
      <c r="F36" s="9">
        <f>F$5*Assumptions!$D24</f>
        <v>364948.1718</v>
      </c>
      <c r="G36" s="9">
        <f>G$5*Assumptions!$D24</f>
        <v>375969.6066</v>
      </c>
      <c r="H36" s="9">
        <f>H$5*Assumptions!$D24</f>
        <v>387323.8887</v>
      </c>
      <c r="I36" s="9">
        <f>I$5*Assumptions!$D24</f>
        <v>399021.0701</v>
      </c>
      <c r="J36" s="9">
        <f>J$5*Assumptions!$D24</f>
        <v>411071.5064</v>
      </c>
      <c r="K36" s="9">
        <f>K$5*Assumptions!$D24</f>
        <v>423485.8659</v>
      </c>
      <c r="L36" s="9">
        <f>L$5*Assumptions!$D24</f>
        <v>436275.1391</v>
      </c>
      <c r="M36" s="9">
        <f>M$5*Assumptions!$D24</f>
        <v>449450.6483</v>
      </c>
    </row>
    <row r="37">
      <c r="A37" s="8" t="s">
        <v>46</v>
      </c>
      <c r="B37" s="9">
        <f>B$5*Assumptions!$D25</f>
        <v>388800</v>
      </c>
      <c r="C37" s="9">
        <f>C$5*Assumptions!$D25</f>
        <v>400541.76</v>
      </c>
      <c r="D37" s="9">
        <f>D$5*Assumptions!$D25</f>
        <v>412638.1212</v>
      </c>
      <c r="E37" s="9">
        <f>E$5*Assumptions!$D25</f>
        <v>425099.7924</v>
      </c>
      <c r="F37" s="9">
        <f>F$5*Assumptions!$D25</f>
        <v>437937.8061</v>
      </c>
      <c r="G37" s="9">
        <f>G$5*Assumptions!$D25</f>
        <v>451163.5279</v>
      </c>
      <c r="H37" s="9">
        <f>H$5*Assumptions!$D25</f>
        <v>464788.6664</v>
      </c>
      <c r="I37" s="9">
        <f>I$5*Assumptions!$D25</f>
        <v>478825.2842</v>
      </c>
      <c r="J37" s="9">
        <f>J$5*Assumptions!$D25</f>
        <v>493285.8077</v>
      </c>
      <c r="K37" s="9">
        <f>K$5*Assumptions!$D25</f>
        <v>508183.0391</v>
      </c>
      <c r="L37" s="9">
        <f>L$5*Assumptions!$D25</f>
        <v>523530.1669</v>
      </c>
      <c r="M37" s="9">
        <f>M$5*Assumptions!$D25</f>
        <v>539340.778</v>
      </c>
    </row>
    <row r="38">
      <c r="A38" s="8" t="s">
        <v>47</v>
      </c>
      <c r="B38" s="9">
        <f>B$5*Assumptions!$D26</f>
        <v>1425600</v>
      </c>
      <c r="C38" s="9">
        <f>C$5*Assumptions!$D26</f>
        <v>1468653.12</v>
      </c>
      <c r="D38" s="9">
        <f>D$5*Assumptions!$D26</f>
        <v>1513006.444</v>
      </c>
      <c r="E38" s="9">
        <f>E$5*Assumptions!$D26</f>
        <v>1558699.239</v>
      </c>
      <c r="F38" s="9">
        <f>F$5*Assumptions!$D26</f>
        <v>1605771.956</v>
      </c>
      <c r="G38" s="9">
        <f>G$5*Assumptions!$D26</f>
        <v>1654266.269</v>
      </c>
      <c r="H38" s="9">
        <f>H$5*Assumptions!$D26</f>
        <v>1704225.11</v>
      </c>
      <c r="I38" s="9">
        <f>I$5*Assumptions!$D26</f>
        <v>1755692.709</v>
      </c>
      <c r="J38" s="9">
        <f>J$5*Assumptions!$D26</f>
        <v>1808714.628</v>
      </c>
      <c r="K38" s="9">
        <f>K$5*Assumptions!$D26</f>
        <v>1863337.81</v>
      </c>
      <c r="L38" s="9">
        <f>L$5*Assumptions!$D26</f>
        <v>1919610.612</v>
      </c>
      <c r="M38" s="9">
        <f>M$5*Assumptions!$D26</f>
        <v>1977582.852</v>
      </c>
    </row>
    <row r="39">
      <c r="A39" s="12" t="s">
        <v>29</v>
      </c>
      <c r="B39" s="9"/>
      <c r="C39" s="9"/>
      <c r="D39" s="9"/>
      <c r="E39" s="9"/>
      <c r="F39" s="9"/>
      <c r="G39" s="9"/>
      <c r="H39" s="9"/>
      <c r="I39" s="9"/>
      <c r="J39" s="9"/>
      <c r="K39" s="9"/>
      <c r="L39" s="9"/>
      <c r="M39" s="9"/>
    </row>
    <row r="40">
      <c r="A40" s="8" t="s">
        <v>40</v>
      </c>
      <c r="B40" s="9">
        <f>B$6*Assumptions!$E19</f>
        <v>52500</v>
      </c>
      <c r="C40" s="9">
        <f>C$6*Assumptions!$E19</f>
        <v>53820.375</v>
      </c>
      <c r="D40" s="9">
        <f>D$6*Assumptions!$E19</f>
        <v>55173.95743</v>
      </c>
      <c r="E40" s="9">
        <f>E$6*Assumptions!$E19</f>
        <v>56561.58246</v>
      </c>
      <c r="F40" s="9">
        <f>F$6*Assumptions!$E19</f>
        <v>57984.10626</v>
      </c>
      <c r="G40" s="9">
        <f>G$6*Assumptions!$E19</f>
        <v>59442.40653</v>
      </c>
      <c r="H40" s="9">
        <f>H$6*Assumptions!$E19</f>
        <v>60937.38306</v>
      </c>
      <c r="I40" s="9">
        <f>I$6*Assumptions!$E19</f>
        <v>62469.95824</v>
      </c>
      <c r="J40" s="9">
        <f>J$6*Assumptions!$E19</f>
        <v>64041.07769</v>
      </c>
      <c r="K40" s="9">
        <f>K$6*Assumptions!$E19</f>
        <v>65651.71079</v>
      </c>
      <c r="L40" s="9">
        <f>L$6*Assumptions!$E19</f>
        <v>67302.85132</v>
      </c>
      <c r="M40" s="9">
        <f>M$6*Assumptions!$E19</f>
        <v>68995.51803</v>
      </c>
    </row>
    <row r="41">
      <c r="A41" s="8" t="s">
        <v>41</v>
      </c>
      <c r="B41" s="9">
        <f>B$6*Assumptions!$E20</f>
        <v>31500</v>
      </c>
      <c r="C41" s="9">
        <f>C$6*Assumptions!$E20</f>
        <v>32292.225</v>
      </c>
      <c r="D41" s="9">
        <f>D$6*Assumptions!$E20</f>
        <v>33104.37446</v>
      </c>
      <c r="E41" s="9">
        <f>E$6*Assumptions!$E20</f>
        <v>33936.94948</v>
      </c>
      <c r="F41" s="9">
        <f>F$6*Assumptions!$E20</f>
        <v>34790.46376</v>
      </c>
      <c r="G41" s="9">
        <f>G$6*Assumptions!$E20</f>
        <v>35665.44392</v>
      </c>
      <c r="H41" s="9">
        <f>H$6*Assumptions!$E20</f>
        <v>36562.42983</v>
      </c>
      <c r="I41" s="9">
        <f>I$6*Assumptions!$E20</f>
        <v>37481.97494</v>
      </c>
      <c r="J41" s="9">
        <f>J$6*Assumptions!$E20</f>
        <v>38424.64661</v>
      </c>
      <c r="K41" s="9">
        <f>K$6*Assumptions!$E20</f>
        <v>39391.02648</v>
      </c>
      <c r="L41" s="9">
        <f>L$6*Assumptions!$E20</f>
        <v>40381.71079</v>
      </c>
      <c r="M41" s="9">
        <f>M$6*Assumptions!$E20</f>
        <v>41397.31082</v>
      </c>
    </row>
    <row r="42">
      <c r="A42" s="8" t="s">
        <v>42</v>
      </c>
      <c r="B42" s="9">
        <f>B$6*Assumptions!$E21</f>
        <v>63000</v>
      </c>
      <c r="C42" s="9">
        <f>C$6*Assumptions!$E21</f>
        <v>64584.45</v>
      </c>
      <c r="D42" s="9">
        <f>D$6*Assumptions!$E21</f>
        <v>66208.74892</v>
      </c>
      <c r="E42" s="9">
        <f>E$6*Assumptions!$E21</f>
        <v>67873.89895</v>
      </c>
      <c r="F42" s="9">
        <f>F$6*Assumptions!$E21</f>
        <v>69580.92751</v>
      </c>
      <c r="G42" s="9">
        <f>G$6*Assumptions!$E21</f>
        <v>71330.88784</v>
      </c>
      <c r="H42" s="9">
        <f>H$6*Assumptions!$E21</f>
        <v>73124.85967</v>
      </c>
      <c r="I42" s="9">
        <f>I$6*Assumptions!$E21</f>
        <v>74963.94989</v>
      </c>
      <c r="J42" s="9">
        <f>J$6*Assumptions!$E21</f>
        <v>76849.29323</v>
      </c>
      <c r="K42" s="9">
        <f>K$6*Assumptions!$E21</f>
        <v>78782.05295</v>
      </c>
      <c r="L42" s="9">
        <f>L$6*Assumptions!$E21</f>
        <v>80763.42158</v>
      </c>
      <c r="M42" s="9">
        <f>M$6*Assumptions!$E21</f>
        <v>82794.62164</v>
      </c>
    </row>
    <row r="43">
      <c r="A43" s="8" t="s">
        <v>43</v>
      </c>
      <c r="B43" s="9">
        <f>B$6*Assumptions!$E22</f>
        <v>84000</v>
      </c>
      <c r="C43" s="9">
        <f>C$6*Assumptions!$E22</f>
        <v>86112.6</v>
      </c>
      <c r="D43" s="9">
        <f>D$6*Assumptions!$E22</f>
        <v>88278.33189</v>
      </c>
      <c r="E43" s="9">
        <f>E$6*Assumptions!$E22</f>
        <v>90498.53194</v>
      </c>
      <c r="F43" s="9">
        <f>F$6*Assumptions!$E22</f>
        <v>92774.57002</v>
      </c>
      <c r="G43" s="9">
        <f>G$6*Assumptions!$E22</f>
        <v>95107.85045</v>
      </c>
      <c r="H43" s="9">
        <f>H$6*Assumptions!$E22</f>
        <v>97499.81289</v>
      </c>
      <c r="I43" s="9">
        <f>I$6*Assumptions!$E22</f>
        <v>99951.93318</v>
      </c>
      <c r="J43" s="9">
        <f>J$6*Assumptions!$E22</f>
        <v>102465.7243</v>
      </c>
      <c r="K43" s="9">
        <f>K$6*Assumptions!$E22</f>
        <v>105042.7373</v>
      </c>
      <c r="L43" s="9">
        <f>L$6*Assumptions!$E22</f>
        <v>107684.5621</v>
      </c>
      <c r="M43" s="9">
        <f>M$6*Assumptions!$E22</f>
        <v>110392.8288</v>
      </c>
    </row>
    <row r="44">
      <c r="A44" s="8" t="s">
        <v>44</v>
      </c>
      <c r="B44" s="9">
        <f>B$6*Assumptions!$E23</f>
        <v>157500</v>
      </c>
      <c r="C44" s="9">
        <f>C$6*Assumptions!$E23</f>
        <v>161461.125</v>
      </c>
      <c r="D44" s="9">
        <f>D$6*Assumptions!$E23</f>
        <v>165521.8723</v>
      </c>
      <c r="E44" s="9">
        <f>E$6*Assumptions!$E23</f>
        <v>169684.7474</v>
      </c>
      <c r="F44" s="9">
        <f>F$6*Assumptions!$E23</f>
        <v>173952.3188</v>
      </c>
      <c r="G44" s="9">
        <f>G$6*Assumptions!$E23</f>
        <v>178327.2196</v>
      </c>
      <c r="H44" s="9">
        <f>H$6*Assumptions!$E23</f>
        <v>182812.1492</v>
      </c>
      <c r="I44" s="9">
        <f>I$6*Assumptions!$E23</f>
        <v>187409.8747</v>
      </c>
      <c r="J44" s="9">
        <f>J$6*Assumptions!$E23</f>
        <v>192123.2331</v>
      </c>
      <c r="K44" s="9">
        <f>K$6*Assumptions!$E23</f>
        <v>196955.1324</v>
      </c>
      <c r="L44" s="9">
        <f>L$6*Assumptions!$E23</f>
        <v>201908.554</v>
      </c>
      <c r="M44" s="9">
        <f>M$6*Assumptions!$E23</f>
        <v>206986.5541</v>
      </c>
    </row>
    <row r="45">
      <c r="A45" s="8" t="s">
        <v>45</v>
      </c>
      <c r="B45" s="9">
        <f>B$6*Assumptions!$E24</f>
        <v>52500</v>
      </c>
      <c r="C45" s="9">
        <f>C$6*Assumptions!$E24</f>
        <v>53820.375</v>
      </c>
      <c r="D45" s="9">
        <f>D$6*Assumptions!$E24</f>
        <v>55173.95743</v>
      </c>
      <c r="E45" s="9">
        <f>E$6*Assumptions!$E24</f>
        <v>56561.58246</v>
      </c>
      <c r="F45" s="9">
        <f>F$6*Assumptions!$E24</f>
        <v>57984.10626</v>
      </c>
      <c r="G45" s="9">
        <f>G$6*Assumptions!$E24</f>
        <v>59442.40653</v>
      </c>
      <c r="H45" s="9">
        <f>H$6*Assumptions!$E24</f>
        <v>60937.38306</v>
      </c>
      <c r="I45" s="9">
        <f>I$6*Assumptions!$E24</f>
        <v>62469.95824</v>
      </c>
      <c r="J45" s="9">
        <f>J$6*Assumptions!$E24</f>
        <v>64041.07769</v>
      </c>
      <c r="K45" s="9">
        <f>K$6*Assumptions!$E24</f>
        <v>65651.71079</v>
      </c>
      <c r="L45" s="9">
        <f>L$6*Assumptions!$E24</f>
        <v>67302.85132</v>
      </c>
      <c r="M45" s="9">
        <f>M$6*Assumptions!$E24</f>
        <v>68995.51803</v>
      </c>
    </row>
    <row r="46">
      <c r="A46" s="8" t="s">
        <v>46</v>
      </c>
      <c r="B46" s="9">
        <f>B$6*Assumptions!$E25</f>
        <v>84000</v>
      </c>
      <c r="C46" s="9">
        <f>C$6*Assumptions!$E25</f>
        <v>86112.6</v>
      </c>
      <c r="D46" s="9">
        <f>D$6*Assumptions!$E25</f>
        <v>88278.33189</v>
      </c>
      <c r="E46" s="9">
        <f>E$6*Assumptions!$E25</f>
        <v>90498.53194</v>
      </c>
      <c r="F46" s="9">
        <f>F$6*Assumptions!$E25</f>
        <v>92774.57002</v>
      </c>
      <c r="G46" s="9">
        <f>G$6*Assumptions!$E25</f>
        <v>95107.85045</v>
      </c>
      <c r="H46" s="9">
        <f>H$6*Assumptions!$E25</f>
        <v>97499.81289</v>
      </c>
      <c r="I46" s="9">
        <f>I$6*Assumptions!$E25</f>
        <v>99951.93318</v>
      </c>
      <c r="J46" s="9">
        <f>J$6*Assumptions!$E25</f>
        <v>102465.7243</v>
      </c>
      <c r="K46" s="9">
        <f>K$6*Assumptions!$E25</f>
        <v>105042.7373</v>
      </c>
      <c r="L46" s="9">
        <f>L$6*Assumptions!$E25</f>
        <v>107684.5621</v>
      </c>
      <c r="M46" s="9">
        <f>M$6*Assumptions!$E25</f>
        <v>110392.8288</v>
      </c>
    </row>
    <row r="47">
      <c r="A47" s="8" t="s">
        <v>47</v>
      </c>
      <c r="B47" s="9">
        <f>B$6*Assumptions!$E26</f>
        <v>525000</v>
      </c>
      <c r="C47" s="9">
        <f>C$6*Assumptions!$E26</f>
        <v>538203.75</v>
      </c>
      <c r="D47" s="9">
        <f>D$6*Assumptions!$E26</f>
        <v>551739.5743</v>
      </c>
      <c r="E47" s="9">
        <f>E$6*Assumptions!$E26</f>
        <v>565615.8246</v>
      </c>
      <c r="F47" s="9">
        <f>F$6*Assumptions!$E26</f>
        <v>579841.0626</v>
      </c>
      <c r="G47" s="9">
        <f>G$6*Assumptions!$E26</f>
        <v>594424.0653</v>
      </c>
      <c r="H47" s="9">
        <f>H$6*Assumptions!$E26</f>
        <v>609373.8306</v>
      </c>
      <c r="I47" s="9">
        <f>I$6*Assumptions!$E26</f>
        <v>624699.5824</v>
      </c>
      <c r="J47" s="9">
        <f>J$6*Assumptions!$E26</f>
        <v>640410.7769</v>
      </c>
      <c r="K47" s="9">
        <f>K$6*Assumptions!$E26</f>
        <v>656517.1079</v>
      </c>
      <c r="L47" s="9">
        <f>L$6*Assumptions!$E26</f>
        <v>673028.5132</v>
      </c>
      <c r="M47" s="9">
        <f>M$6*Assumptions!$E26</f>
        <v>689955.1803</v>
      </c>
    </row>
    <row r="48">
      <c r="A48" s="12" t="s">
        <v>30</v>
      </c>
      <c r="B48" s="9"/>
      <c r="C48" s="9"/>
      <c r="D48" s="9"/>
      <c r="E48" s="9"/>
      <c r="F48" s="9"/>
      <c r="G48" s="9"/>
      <c r="H48" s="9"/>
      <c r="I48" s="9"/>
      <c r="J48" s="9"/>
      <c r="K48" s="9"/>
      <c r="L48" s="9"/>
      <c r="M48" s="9"/>
    </row>
    <row r="49">
      <c r="A49" s="8" t="s">
        <v>40</v>
      </c>
      <c r="B49" s="9">
        <f>B$7*Assumptions!$F19</f>
        <v>252000</v>
      </c>
      <c r="C49" s="9">
        <f>C$7*Assumptions!$F19</f>
        <v>260895.6</v>
      </c>
      <c r="D49" s="9">
        <f>D$7*Assumptions!$F19</f>
        <v>270105.2147</v>
      </c>
      <c r="E49" s="9">
        <f>E$7*Assumptions!$F19</f>
        <v>279639.9288</v>
      </c>
      <c r="F49" s="9">
        <f>F$7*Assumptions!$F19</f>
        <v>289511.2182</v>
      </c>
      <c r="G49" s="9">
        <f>G$7*Assumptions!$F19</f>
        <v>299730.9642</v>
      </c>
      <c r="H49" s="9">
        <f>H$7*Assumptions!$F19</f>
        <v>310311.4673</v>
      </c>
      <c r="I49" s="9">
        <f>I$7*Assumptions!$F19</f>
        <v>321265.4621</v>
      </c>
      <c r="J49" s="9">
        <f>J$7*Assumptions!$F19</f>
        <v>332606.1329</v>
      </c>
      <c r="K49" s="9">
        <f>K$7*Assumptions!$F19</f>
        <v>344347.1294</v>
      </c>
      <c r="L49" s="9">
        <f>L$7*Assumptions!$F19</f>
        <v>356502.5831</v>
      </c>
      <c r="M49" s="9">
        <f>M$7*Assumptions!$F19</f>
        <v>369087.1242</v>
      </c>
    </row>
    <row r="50">
      <c r="A50" s="8" t="s">
        <v>41</v>
      </c>
      <c r="B50" s="9">
        <f>B$7*Assumptions!$F20</f>
        <v>235200</v>
      </c>
      <c r="C50" s="9">
        <f>C$7*Assumptions!$F20</f>
        <v>243502.56</v>
      </c>
      <c r="D50" s="9">
        <f>D$7*Assumptions!$F20</f>
        <v>252098.2004</v>
      </c>
      <c r="E50" s="9">
        <f>E$7*Assumptions!$F20</f>
        <v>260997.2668</v>
      </c>
      <c r="F50" s="9">
        <f>F$7*Assumptions!$F20</f>
        <v>270210.4704</v>
      </c>
      <c r="G50" s="9">
        <f>G$7*Assumptions!$F20</f>
        <v>279748.9</v>
      </c>
      <c r="H50" s="9">
        <f>H$7*Assumptions!$F20</f>
        <v>289624.0361</v>
      </c>
      <c r="I50" s="9">
        <f>I$7*Assumptions!$F20</f>
        <v>299847.7646</v>
      </c>
      <c r="J50" s="9">
        <f>J$7*Assumptions!$F20</f>
        <v>310432.3907</v>
      </c>
      <c r="K50" s="9">
        <f>K$7*Assumptions!$F20</f>
        <v>321390.6541</v>
      </c>
      <c r="L50" s="9">
        <f>L$7*Assumptions!$F20</f>
        <v>332735.7442</v>
      </c>
      <c r="M50" s="9">
        <f>M$7*Assumptions!$F20</f>
        <v>344481.3159</v>
      </c>
    </row>
    <row r="51">
      <c r="A51" s="8" t="s">
        <v>42</v>
      </c>
      <c r="B51" s="9">
        <f>B$7*Assumptions!$F21</f>
        <v>168000</v>
      </c>
      <c r="C51" s="9">
        <f>C$7*Assumptions!$F21</f>
        <v>173930.4</v>
      </c>
      <c r="D51" s="9">
        <f>D$7*Assumptions!$F21</f>
        <v>180070.1431</v>
      </c>
      <c r="E51" s="9">
        <f>E$7*Assumptions!$F21</f>
        <v>186426.6192</v>
      </c>
      <c r="F51" s="9">
        <f>F$7*Assumptions!$F21</f>
        <v>193007.4788</v>
      </c>
      <c r="G51" s="9">
        <f>G$7*Assumptions!$F21</f>
        <v>199820.6428</v>
      </c>
      <c r="H51" s="9">
        <f>H$7*Assumptions!$F21</f>
        <v>206874.3115</v>
      </c>
      <c r="I51" s="9">
        <f>I$7*Assumptions!$F21</f>
        <v>214176.9747</v>
      </c>
      <c r="J51" s="9">
        <f>J$7*Assumptions!$F21</f>
        <v>221737.4219</v>
      </c>
      <c r="K51" s="9">
        <f>K$7*Assumptions!$F21</f>
        <v>229564.7529</v>
      </c>
      <c r="L51" s="9">
        <f>L$7*Assumptions!$F21</f>
        <v>237668.3887</v>
      </c>
      <c r="M51" s="9">
        <f>M$7*Assumptions!$F21</f>
        <v>246058.0828</v>
      </c>
    </row>
    <row r="52">
      <c r="A52" s="8" t="s">
        <v>43</v>
      </c>
      <c r="B52" s="9">
        <f>B$7*Assumptions!$F22</f>
        <v>100800</v>
      </c>
      <c r="C52" s="9">
        <f>C$7*Assumptions!$F22</f>
        <v>104358.24</v>
      </c>
      <c r="D52" s="9">
        <f>D$7*Assumptions!$F22</f>
        <v>108042.0859</v>
      </c>
      <c r="E52" s="9">
        <f>E$7*Assumptions!$F22</f>
        <v>111855.9715</v>
      </c>
      <c r="F52" s="9">
        <f>F$7*Assumptions!$F22</f>
        <v>115804.4873</v>
      </c>
      <c r="G52" s="9">
        <f>G$7*Assumptions!$F22</f>
        <v>119892.3857</v>
      </c>
      <c r="H52" s="9">
        <f>H$7*Assumptions!$F22</f>
        <v>124124.5869</v>
      </c>
      <c r="I52" s="9">
        <f>I$7*Assumptions!$F22</f>
        <v>128506.1848</v>
      </c>
      <c r="J52" s="9">
        <f>J$7*Assumptions!$F22</f>
        <v>133042.4532</v>
      </c>
      <c r="K52" s="9">
        <f>K$7*Assumptions!$F22</f>
        <v>137738.8518</v>
      </c>
      <c r="L52" s="9">
        <f>L$7*Assumptions!$F22</f>
        <v>142601.0332</v>
      </c>
      <c r="M52" s="9">
        <f>M$7*Assumptions!$F22</f>
        <v>147634.8497</v>
      </c>
    </row>
    <row r="53">
      <c r="A53" s="8" t="s">
        <v>44</v>
      </c>
      <c r="B53" s="9">
        <f>B$7*Assumptions!$F23</f>
        <v>117600</v>
      </c>
      <c r="C53" s="9">
        <f>C$7*Assumptions!$F23</f>
        <v>121751.28</v>
      </c>
      <c r="D53" s="9">
        <f>D$7*Assumptions!$F23</f>
        <v>126049.1002</v>
      </c>
      <c r="E53" s="9">
        <f>E$7*Assumptions!$F23</f>
        <v>130498.6334</v>
      </c>
      <c r="F53" s="9">
        <f>F$7*Assumptions!$F23</f>
        <v>135105.2352</v>
      </c>
      <c r="G53" s="9">
        <f>G$7*Assumptions!$F23</f>
        <v>139874.45</v>
      </c>
      <c r="H53" s="9">
        <f>H$7*Assumptions!$F23</f>
        <v>144812.0181</v>
      </c>
      <c r="I53" s="9">
        <f>I$7*Assumptions!$F23</f>
        <v>149923.8823</v>
      </c>
      <c r="J53" s="9">
        <f>J$7*Assumptions!$F23</f>
        <v>155216.1953</v>
      </c>
      <c r="K53" s="9">
        <f>K$7*Assumptions!$F23</f>
        <v>160695.327</v>
      </c>
      <c r="L53" s="9">
        <f>L$7*Assumptions!$F23</f>
        <v>166367.8721</v>
      </c>
      <c r="M53" s="9">
        <f>M$7*Assumptions!$F23</f>
        <v>172240.658</v>
      </c>
    </row>
    <row r="54">
      <c r="A54" s="8" t="s">
        <v>45</v>
      </c>
      <c r="B54" s="9">
        <f>B$7*Assumptions!$F24</f>
        <v>151200</v>
      </c>
      <c r="C54" s="9">
        <f>C$7*Assumptions!$F24</f>
        <v>156537.36</v>
      </c>
      <c r="D54" s="9">
        <f>D$7*Assumptions!$F24</f>
        <v>162063.1288</v>
      </c>
      <c r="E54" s="9">
        <f>E$7*Assumptions!$F24</f>
        <v>167783.9573</v>
      </c>
      <c r="F54" s="9">
        <f>F$7*Assumptions!$F24</f>
        <v>173706.7309</v>
      </c>
      <c r="G54" s="9">
        <f>G$7*Assumptions!$F24</f>
        <v>179838.5785</v>
      </c>
      <c r="H54" s="9">
        <f>H$7*Assumptions!$F24</f>
        <v>186186.8804</v>
      </c>
      <c r="I54" s="9">
        <f>I$7*Assumptions!$F24</f>
        <v>192759.2772</v>
      </c>
      <c r="J54" s="9">
        <f>J$7*Assumptions!$F24</f>
        <v>199563.6797</v>
      </c>
      <c r="K54" s="9">
        <f>K$7*Assumptions!$F24</f>
        <v>206608.2776</v>
      </c>
      <c r="L54" s="9">
        <f>L$7*Assumptions!$F24</f>
        <v>213901.5498</v>
      </c>
      <c r="M54" s="9">
        <f>M$7*Assumptions!$F24</f>
        <v>221452.2745</v>
      </c>
    </row>
    <row r="55">
      <c r="A55" s="8" t="s">
        <v>46</v>
      </c>
      <c r="B55" s="9">
        <f>B$7*Assumptions!$F25</f>
        <v>67200</v>
      </c>
      <c r="C55" s="9">
        <f>C$7*Assumptions!$F25</f>
        <v>69572.16</v>
      </c>
      <c r="D55" s="9">
        <f>D$7*Assumptions!$F25</f>
        <v>72028.05725</v>
      </c>
      <c r="E55" s="9">
        <f>E$7*Assumptions!$F25</f>
        <v>74570.64767</v>
      </c>
      <c r="F55" s="9">
        <f>F$7*Assumptions!$F25</f>
        <v>77202.99153</v>
      </c>
      <c r="G55" s="9">
        <f>G$7*Assumptions!$F25</f>
        <v>79928.25713</v>
      </c>
      <c r="H55" s="9">
        <f>H$7*Assumptions!$F25</f>
        <v>82749.72461</v>
      </c>
      <c r="I55" s="9">
        <f>I$7*Assumptions!$F25</f>
        <v>85670.78989</v>
      </c>
      <c r="J55" s="9">
        <f>J$7*Assumptions!$F25</f>
        <v>88694.96877</v>
      </c>
      <c r="K55" s="9">
        <f>K$7*Assumptions!$F25</f>
        <v>91825.90117</v>
      </c>
      <c r="L55" s="9">
        <f>L$7*Assumptions!$F25</f>
        <v>95067.35548</v>
      </c>
      <c r="M55" s="9">
        <f>M$7*Assumptions!$F25</f>
        <v>98423.23313</v>
      </c>
    </row>
    <row r="56">
      <c r="A56" s="8" t="s">
        <v>47</v>
      </c>
      <c r="B56" s="9">
        <f>B$7*Assumptions!$F26</f>
        <v>588000</v>
      </c>
      <c r="C56" s="9">
        <f>C$7*Assumptions!$F26</f>
        <v>608756.4</v>
      </c>
      <c r="D56" s="9">
        <f>D$7*Assumptions!$F26</f>
        <v>630245.5009</v>
      </c>
      <c r="E56" s="9">
        <f>E$7*Assumptions!$F26</f>
        <v>652493.1671</v>
      </c>
      <c r="F56" s="9">
        <f>F$7*Assumptions!$F26</f>
        <v>675526.1759</v>
      </c>
      <c r="G56" s="9">
        <f>G$7*Assumptions!$F26</f>
        <v>699372.2499</v>
      </c>
      <c r="H56" s="9">
        <f>H$7*Assumptions!$F26</f>
        <v>724060.0903</v>
      </c>
      <c r="I56" s="9">
        <f>I$7*Assumptions!$F26</f>
        <v>749619.4115</v>
      </c>
      <c r="J56" s="9">
        <f>J$7*Assumptions!$F26</f>
        <v>776080.9767</v>
      </c>
      <c r="K56" s="9">
        <f>K$7*Assumptions!$F26</f>
        <v>803476.6352</v>
      </c>
      <c r="L56" s="9">
        <f>L$7*Assumptions!$F26</f>
        <v>831839.3605</v>
      </c>
      <c r="M56" s="9">
        <f>M$7*Assumptions!$F26</f>
        <v>861203.2899</v>
      </c>
    </row>
    <row r="57">
      <c r="A57" s="12" t="s">
        <v>31</v>
      </c>
      <c r="B57" s="9"/>
      <c r="C57" s="9"/>
      <c r="D57" s="9"/>
      <c r="E57" s="9"/>
      <c r="F57" s="9"/>
      <c r="G57" s="9"/>
      <c r="H57" s="9"/>
      <c r="I57" s="9"/>
      <c r="J57" s="9"/>
      <c r="K57" s="9"/>
      <c r="L57" s="9"/>
      <c r="M57" s="9"/>
    </row>
    <row r="58">
      <c r="A58" s="8" t="s">
        <v>40</v>
      </c>
      <c r="B58" s="9">
        <f>B$8*Assumptions!$G19</f>
        <v>144000</v>
      </c>
      <c r="C58" s="9">
        <f>C$8*Assumptions!$G19</f>
        <v>146167.2</v>
      </c>
      <c r="D58" s="9">
        <f>D$8*Assumptions!$G19</f>
        <v>148367.0164</v>
      </c>
      <c r="E58" s="9">
        <f>E$8*Assumptions!$G19</f>
        <v>150599.94</v>
      </c>
      <c r="F58" s="9">
        <f>F$8*Assumptions!$G19</f>
        <v>152866.4691</v>
      </c>
      <c r="G58" s="9">
        <f>G$8*Assumptions!$G19</f>
        <v>155167.1094</v>
      </c>
      <c r="H58" s="9">
        <f>H$8*Assumptions!$G19</f>
        <v>157502.3744</v>
      </c>
      <c r="I58" s="9">
        <f>I$8*Assumptions!$G19</f>
        <v>159872.7851</v>
      </c>
      <c r="J58" s="9">
        <f>J$8*Assumptions!$G19</f>
        <v>162278.8706</v>
      </c>
      <c r="K58" s="9">
        <f>K$8*Assumptions!$G19</f>
        <v>164721.1676</v>
      </c>
      <c r="L58" s="9">
        <f>L$8*Assumptions!$G19</f>
        <v>167200.2211</v>
      </c>
      <c r="M58" s="9">
        <f>M$8*Assumptions!$G19</f>
        <v>169716.5845</v>
      </c>
    </row>
    <row r="59">
      <c r="A59" s="8" t="s">
        <v>41</v>
      </c>
      <c r="B59" s="9">
        <f>B$8*Assumptions!$G20</f>
        <v>134400</v>
      </c>
      <c r="C59" s="9">
        <f>C$8*Assumptions!$G20</f>
        <v>136422.72</v>
      </c>
      <c r="D59" s="9">
        <f>D$8*Assumptions!$G20</f>
        <v>138475.8819</v>
      </c>
      <c r="E59" s="9">
        <f>E$8*Assumptions!$G20</f>
        <v>140559.944</v>
      </c>
      <c r="F59" s="9">
        <f>F$8*Assumptions!$G20</f>
        <v>142675.3711</v>
      </c>
      <c r="G59" s="9">
        <f>G$8*Assumptions!$G20</f>
        <v>144822.6355</v>
      </c>
      <c r="H59" s="9">
        <f>H$8*Assumptions!$G20</f>
        <v>147002.2161</v>
      </c>
      <c r="I59" s="9">
        <f>I$8*Assumptions!$G20</f>
        <v>149214.5995</v>
      </c>
      <c r="J59" s="9">
        <f>J$8*Assumptions!$G20</f>
        <v>151460.2792</v>
      </c>
      <c r="K59" s="9">
        <f>K$8*Assumptions!$G20</f>
        <v>153739.7564</v>
      </c>
      <c r="L59" s="9">
        <f>L$8*Assumptions!$G20</f>
        <v>156053.5397</v>
      </c>
      <c r="M59" s="9">
        <f>M$8*Assumptions!$G20</f>
        <v>158402.1455</v>
      </c>
    </row>
    <row r="60">
      <c r="A60" s="8" t="s">
        <v>42</v>
      </c>
      <c r="B60" s="9">
        <f>B$8*Assumptions!$G21</f>
        <v>67200</v>
      </c>
      <c r="C60" s="9">
        <f>C$8*Assumptions!$G21</f>
        <v>68211.36</v>
      </c>
      <c r="D60" s="9">
        <f>D$8*Assumptions!$G21</f>
        <v>69237.94097</v>
      </c>
      <c r="E60" s="9">
        <f>E$8*Assumptions!$G21</f>
        <v>70279.97198</v>
      </c>
      <c r="F60" s="9">
        <f>F$8*Assumptions!$G21</f>
        <v>71337.68556</v>
      </c>
      <c r="G60" s="9">
        <f>G$8*Assumptions!$G21</f>
        <v>72411.31773</v>
      </c>
      <c r="H60" s="9">
        <f>H$8*Assumptions!$G21</f>
        <v>73501.10806</v>
      </c>
      <c r="I60" s="9">
        <f>I$8*Assumptions!$G21</f>
        <v>74607.29973</v>
      </c>
      <c r="J60" s="9">
        <f>J$8*Assumptions!$G21</f>
        <v>75730.13959</v>
      </c>
      <c r="K60" s="9">
        <f>K$8*Assumptions!$G21</f>
        <v>76869.8782</v>
      </c>
      <c r="L60" s="9">
        <f>L$8*Assumptions!$G21</f>
        <v>78026.76986</v>
      </c>
      <c r="M60" s="9">
        <f>M$8*Assumptions!$G21</f>
        <v>79201.07275</v>
      </c>
    </row>
    <row r="61">
      <c r="A61" s="8" t="s">
        <v>43</v>
      </c>
      <c r="B61" s="9">
        <f>B$8*Assumptions!$G22</f>
        <v>76800</v>
      </c>
      <c r="C61" s="9">
        <f>C$8*Assumptions!$G22</f>
        <v>77955.84</v>
      </c>
      <c r="D61" s="9">
        <f>D$8*Assumptions!$G22</f>
        <v>79129.07539</v>
      </c>
      <c r="E61" s="9">
        <f>E$8*Assumptions!$G22</f>
        <v>80319.96798</v>
      </c>
      <c r="F61" s="9">
        <f>F$8*Assumptions!$G22</f>
        <v>81528.78349</v>
      </c>
      <c r="G61" s="9">
        <f>G$8*Assumptions!$G22</f>
        <v>82755.79169</v>
      </c>
      <c r="H61" s="9">
        <f>H$8*Assumptions!$G22</f>
        <v>84001.26635</v>
      </c>
      <c r="I61" s="9">
        <f>I$8*Assumptions!$G22</f>
        <v>85265.48541</v>
      </c>
      <c r="J61" s="9">
        <f>J$8*Assumptions!$G22</f>
        <v>86548.73097</v>
      </c>
      <c r="K61" s="9">
        <f>K$8*Assumptions!$G22</f>
        <v>87851.28937</v>
      </c>
      <c r="L61" s="9">
        <f>L$8*Assumptions!$G22</f>
        <v>89173.45127</v>
      </c>
      <c r="M61" s="9">
        <f>M$8*Assumptions!$G22</f>
        <v>90515.51171</v>
      </c>
    </row>
    <row r="62">
      <c r="A62" s="8" t="s">
        <v>44</v>
      </c>
      <c r="B62" s="9">
        <f>B$8*Assumptions!$G23</f>
        <v>48000</v>
      </c>
      <c r="C62" s="9">
        <f>C$8*Assumptions!$G23</f>
        <v>48722.4</v>
      </c>
      <c r="D62" s="9">
        <f>D$8*Assumptions!$G23</f>
        <v>49455.67212</v>
      </c>
      <c r="E62" s="9">
        <f>E$8*Assumptions!$G23</f>
        <v>50199.97999</v>
      </c>
      <c r="F62" s="9">
        <f>F$8*Assumptions!$G23</f>
        <v>50955.48968</v>
      </c>
      <c r="G62" s="9">
        <f>G$8*Assumptions!$G23</f>
        <v>51722.3698</v>
      </c>
      <c r="H62" s="9">
        <f>H$8*Assumptions!$G23</f>
        <v>52500.79147</v>
      </c>
      <c r="I62" s="9">
        <f>I$8*Assumptions!$G23</f>
        <v>53290.92838</v>
      </c>
      <c r="J62" s="9">
        <f>J$8*Assumptions!$G23</f>
        <v>54092.95685</v>
      </c>
      <c r="K62" s="9">
        <f>K$8*Assumptions!$G23</f>
        <v>54907.05585</v>
      </c>
      <c r="L62" s="9">
        <f>L$8*Assumptions!$G23</f>
        <v>55733.40704</v>
      </c>
      <c r="M62" s="9">
        <f>M$8*Assumptions!$G23</f>
        <v>56572.19482</v>
      </c>
    </row>
    <row r="63">
      <c r="A63" s="8" t="s">
        <v>45</v>
      </c>
      <c r="B63" s="9">
        <f>B$8*Assumptions!$G24</f>
        <v>28800</v>
      </c>
      <c r="C63" s="9">
        <f>C$8*Assumptions!$G24</f>
        <v>29233.44</v>
      </c>
      <c r="D63" s="9">
        <f>D$8*Assumptions!$G24</f>
        <v>29673.40327</v>
      </c>
      <c r="E63" s="9">
        <f>E$8*Assumptions!$G24</f>
        <v>30119.98799</v>
      </c>
      <c r="F63" s="9">
        <f>F$8*Assumptions!$G24</f>
        <v>30573.29381</v>
      </c>
      <c r="G63" s="9">
        <f>G$8*Assumptions!$G24</f>
        <v>31033.42188</v>
      </c>
      <c r="H63" s="9">
        <f>H$8*Assumptions!$G24</f>
        <v>31500.47488</v>
      </c>
      <c r="I63" s="9">
        <f>I$8*Assumptions!$G24</f>
        <v>31974.55703</v>
      </c>
      <c r="J63" s="9">
        <f>J$8*Assumptions!$G24</f>
        <v>32455.77411</v>
      </c>
      <c r="K63" s="9">
        <f>K$8*Assumptions!$G24</f>
        <v>32944.23351</v>
      </c>
      <c r="L63" s="9">
        <f>L$8*Assumptions!$G24</f>
        <v>33440.04423</v>
      </c>
      <c r="M63" s="9">
        <f>M$8*Assumptions!$G24</f>
        <v>33943.31689</v>
      </c>
    </row>
    <row r="64">
      <c r="A64" s="8" t="s">
        <v>46</v>
      </c>
      <c r="B64" s="9">
        <f>B$8*Assumptions!$G25</f>
        <v>76800</v>
      </c>
      <c r="C64" s="9">
        <f>C$8*Assumptions!$G25</f>
        <v>77955.84</v>
      </c>
      <c r="D64" s="9">
        <f>D$8*Assumptions!$G25</f>
        <v>79129.07539</v>
      </c>
      <c r="E64" s="9">
        <f>E$8*Assumptions!$G25</f>
        <v>80319.96798</v>
      </c>
      <c r="F64" s="9">
        <f>F$8*Assumptions!$G25</f>
        <v>81528.78349</v>
      </c>
      <c r="G64" s="9">
        <f>G$8*Assumptions!$G25</f>
        <v>82755.79169</v>
      </c>
      <c r="H64" s="9">
        <f>H$8*Assumptions!$G25</f>
        <v>84001.26635</v>
      </c>
      <c r="I64" s="9">
        <f>I$8*Assumptions!$G25</f>
        <v>85265.48541</v>
      </c>
      <c r="J64" s="9">
        <f>J$8*Assumptions!$G25</f>
        <v>86548.73097</v>
      </c>
      <c r="K64" s="9">
        <f>K$8*Assumptions!$G25</f>
        <v>87851.28937</v>
      </c>
      <c r="L64" s="9">
        <f>L$8*Assumptions!$G25</f>
        <v>89173.45127</v>
      </c>
      <c r="M64" s="9">
        <f>M$8*Assumptions!$G25</f>
        <v>90515.51171</v>
      </c>
    </row>
    <row r="65">
      <c r="A65" s="8" t="s">
        <v>47</v>
      </c>
      <c r="B65" s="9">
        <f>B$8*Assumptions!$G26</f>
        <v>384000</v>
      </c>
      <c r="C65" s="9">
        <f>C$8*Assumptions!$G26</f>
        <v>389779.2</v>
      </c>
      <c r="D65" s="9">
        <f>D$8*Assumptions!$G26</f>
        <v>395645.377</v>
      </c>
      <c r="E65" s="9">
        <f>E$8*Assumptions!$G26</f>
        <v>401599.8399</v>
      </c>
      <c r="F65" s="9">
        <f>F$8*Assumptions!$G26</f>
        <v>407643.9175</v>
      </c>
      <c r="G65" s="9">
        <f>G$8*Assumptions!$G26</f>
        <v>413778.9584</v>
      </c>
      <c r="H65" s="9">
        <f>H$8*Assumptions!$G26</f>
        <v>420006.3318</v>
      </c>
      <c r="I65" s="9">
        <f>I$8*Assumptions!$G26</f>
        <v>426327.427</v>
      </c>
      <c r="J65" s="9">
        <f>J$8*Assumptions!$G26</f>
        <v>432743.6548</v>
      </c>
      <c r="K65" s="9">
        <f>K$8*Assumptions!$G26</f>
        <v>439256.4468</v>
      </c>
      <c r="L65" s="9">
        <f>L$8*Assumptions!$G26</f>
        <v>445867.2564</v>
      </c>
      <c r="M65" s="9">
        <f>M$8*Assumptions!$G26</f>
        <v>452577.5586</v>
      </c>
    </row>
    <row r="66">
      <c r="B66" s="9"/>
      <c r="C66" s="9"/>
      <c r="D66" s="9"/>
      <c r="E66" s="9"/>
      <c r="F66" s="9"/>
      <c r="G66" s="9"/>
      <c r="H66" s="9"/>
      <c r="I66" s="9"/>
      <c r="J66" s="9"/>
      <c r="K66" s="9"/>
      <c r="L66" s="9"/>
      <c r="M66" s="9"/>
    </row>
    <row r="67">
      <c r="A67" s="12" t="s">
        <v>70</v>
      </c>
      <c r="B67" s="9"/>
      <c r="C67" s="9"/>
      <c r="D67" s="9"/>
      <c r="E67" s="9"/>
      <c r="F67" s="9"/>
      <c r="G67" s="9"/>
      <c r="H67" s="9"/>
      <c r="I67" s="9"/>
      <c r="J67" s="9"/>
      <c r="K67" s="9"/>
      <c r="L67" s="9"/>
      <c r="M67" s="9"/>
    </row>
    <row r="68">
      <c r="A68" s="12" t="s">
        <v>26</v>
      </c>
      <c r="B68" s="9"/>
      <c r="C68" s="9"/>
      <c r="D68" s="9"/>
      <c r="E68" s="9"/>
      <c r="F68" s="9"/>
      <c r="G68" s="9"/>
      <c r="H68" s="9"/>
      <c r="I68" s="9"/>
      <c r="J68" s="9"/>
      <c r="K68" s="9"/>
      <c r="L68" s="9"/>
      <c r="M68" s="9"/>
    </row>
    <row r="69">
      <c r="A69" s="8" t="s">
        <v>40</v>
      </c>
      <c r="B69" s="9">
        <f>B13*(1-Assumptions!$B29)</f>
        <v>560880</v>
      </c>
      <c r="C69" s="9">
        <f>C13*(1-Assumptions!$B29)</f>
        <v>586371.996</v>
      </c>
      <c r="D69" s="9">
        <f>D13*(1-Assumptions!$B29)</f>
        <v>613022.6032</v>
      </c>
      <c r="E69" s="9">
        <f>E13*(1-Assumptions!$B29)</f>
        <v>640884.4805</v>
      </c>
      <c r="F69" s="9">
        <f>F13*(1-Assumptions!$B29)</f>
        <v>670012.6802</v>
      </c>
      <c r="G69" s="9">
        <f>G13*(1-Assumptions!$B29)</f>
        <v>700464.7565</v>
      </c>
      <c r="H69" s="9">
        <f>H13*(1-Assumptions!$B29)</f>
        <v>732300.8797</v>
      </c>
      <c r="I69" s="9">
        <f>I13*(1-Assumptions!$B29)</f>
        <v>765583.9547</v>
      </c>
      <c r="J69" s="9">
        <f>J13*(1-Assumptions!$B29)</f>
        <v>800379.7454</v>
      </c>
      <c r="K69" s="9">
        <f>K13*(1-Assumptions!$B29)</f>
        <v>836757.0048</v>
      </c>
      <c r="L69" s="9">
        <f>L13*(1-Assumptions!$B29)</f>
        <v>874787.6107</v>
      </c>
      <c r="M69" s="9">
        <f>M13*(1-Assumptions!$B29)</f>
        <v>914546.7076</v>
      </c>
    </row>
    <row r="70">
      <c r="A70" s="8" t="s">
        <v>41</v>
      </c>
      <c r="B70" s="9">
        <f>B14*(1-Assumptions!$B30)</f>
        <v>923400</v>
      </c>
      <c r="C70" s="9">
        <f>C14*(1-Assumptions!$B30)</f>
        <v>965368.53</v>
      </c>
      <c r="D70" s="9">
        <f>D14*(1-Assumptions!$B30)</f>
        <v>1009244.53</v>
      </c>
      <c r="E70" s="9">
        <f>E14*(1-Assumptions!$B30)</f>
        <v>1055114.694</v>
      </c>
      <c r="F70" s="9">
        <f>F14*(1-Assumptions!$B30)</f>
        <v>1103069.656</v>
      </c>
      <c r="G70" s="9">
        <f>G14*(1-Assumptions!$B30)</f>
        <v>1153204.172</v>
      </c>
      <c r="H70" s="9">
        <f>H14*(1-Assumptions!$B30)</f>
        <v>1205617.302</v>
      </c>
      <c r="I70" s="9">
        <f>I14*(1-Assumptions!$B30)</f>
        <v>1260412.608</v>
      </c>
      <c r="J70" s="9">
        <f>J14*(1-Assumptions!$B30)</f>
        <v>1317698.361</v>
      </c>
      <c r="K70" s="9">
        <f>K14*(1-Assumptions!$B30)</f>
        <v>1377587.752</v>
      </c>
      <c r="L70" s="9">
        <f>L14*(1-Assumptions!$B30)</f>
        <v>1440199.115</v>
      </c>
      <c r="M70" s="9">
        <f>M14*(1-Assumptions!$B30)</f>
        <v>1505656.165</v>
      </c>
    </row>
    <row r="71">
      <c r="A71" s="8" t="s">
        <v>42</v>
      </c>
      <c r="B71" s="9">
        <f>B15*(1-Assumptions!$B31)</f>
        <v>401280</v>
      </c>
      <c r="C71" s="9">
        <f>C15*(1-Assumptions!$B31)</f>
        <v>419518.176</v>
      </c>
      <c r="D71" s="9">
        <f>D15*(1-Assumptions!$B31)</f>
        <v>438585.2771</v>
      </c>
      <c r="E71" s="9">
        <f>E15*(1-Assumptions!$B31)</f>
        <v>458518.9779</v>
      </c>
      <c r="F71" s="9">
        <f>F15*(1-Assumptions!$B31)</f>
        <v>479358.6655</v>
      </c>
      <c r="G71" s="9">
        <f>G15*(1-Assumptions!$B31)</f>
        <v>501145.5168</v>
      </c>
      <c r="H71" s="9">
        <f>H15*(1-Assumptions!$B31)</f>
        <v>523922.5806</v>
      </c>
      <c r="I71" s="9">
        <f>I15*(1-Assumptions!$B31)</f>
        <v>547734.8619</v>
      </c>
      <c r="J71" s="9">
        <f>J15*(1-Assumptions!$B31)</f>
        <v>572629.4113</v>
      </c>
      <c r="K71" s="9">
        <f>K15*(1-Assumptions!$B31)</f>
        <v>598655.4181</v>
      </c>
      <c r="L71" s="9">
        <f>L15*(1-Assumptions!$B31)</f>
        <v>625864.3068</v>
      </c>
      <c r="M71" s="9">
        <f>M15*(1-Assumptions!$B31)</f>
        <v>654309.8396</v>
      </c>
    </row>
    <row r="72">
      <c r="A72" s="8" t="s">
        <v>43</v>
      </c>
      <c r="B72" s="9">
        <f>B16*(1-Assumptions!$B32)</f>
        <v>256500</v>
      </c>
      <c r="C72" s="9">
        <f>C16*(1-Assumptions!$B32)</f>
        <v>268157.925</v>
      </c>
      <c r="D72" s="9">
        <f>D16*(1-Assumptions!$B32)</f>
        <v>280345.7027</v>
      </c>
      <c r="E72" s="9">
        <f>E16*(1-Assumptions!$B32)</f>
        <v>293087.4149</v>
      </c>
      <c r="F72" s="9">
        <f>F16*(1-Assumptions!$B32)</f>
        <v>306408.2379</v>
      </c>
      <c r="G72" s="9">
        <f>G16*(1-Assumptions!$B32)</f>
        <v>320334.4923</v>
      </c>
      <c r="H72" s="9">
        <f>H16*(1-Assumptions!$B32)</f>
        <v>334893.695</v>
      </c>
      <c r="I72" s="9">
        <f>I16*(1-Assumptions!$B32)</f>
        <v>350114.6134</v>
      </c>
      <c r="J72" s="9">
        <f>J16*(1-Assumptions!$B32)</f>
        <v>366027.3226</v>
      </c>
      <c r="K72" s="9">
        <f>K16*(1-Assumptions!$B32)</f>
        <v>382663.2644</v>
      </c>
      <c r="L72" s="9">
        <f>L16*(1-Assumptions!$B32)</f>
        <v>400055.3098</v>
      </c>
      <c r="M72" s="9">
        <f>M16*(1-Assumptions!$B32)</f>
        <v>418237.8236</v>
      </c>
    </row>
    <row r="73">
      <c r="A73" s="8" t="s">
        <v>44</v>
      </c>
      <c r="B73" s="9">
        <f>B17*(1-Assumptions!$B33)</f>
        <v>242250</v>
      </c>
      <c r="C73" s="9">
        <f>C17*(1-Assumptions!$B33)</f>
        <v>253260.2625</v>
      </c>
      <c r="D73" s="9">
        <f>D17*(1-Assumptions!$B33)</f>
        <v>264770.9414</v>
      </c>
      <c r="E73" s="9">
        <f>E17*(1-Assumptions!$B33)</f>
        <v>276804.7807</v>
      </c>
      <c r="F73" s="9">
        <f>F17*(1-Assumptions!$B33)</f>
        <v>289385.558</v>
      </c>
      <c r="G73" s="9">
        <f>G17*(1-Assumptions!$B33)</f>
        <v>302538.1316</v>
      </c>
      <c r="H73" s="9">
        <f>H17*(1-Assumptions!$B33)</f>
        <v>316288.4897</v>
      </c>
      <c r="I73" s="9">
        <f>I17*(1-Assumptions!$B33)</f>
        <v>330663.8016</v>
      </c>
      <c r="J73" s="9">
        <f>J17*(1-Assumptions!$B33)</f>
        <v>345692.4713</v>
      </c>
      <c r="K73" s="9">
        <f>K17*(1-Assumptions!$B33)</f>
        <v>361404.1942</v>
      </c>
      <c r="L73" s="9">
        <f>L17*(1-Assumptions!$B33)</f>
        <v>377830.0148</v>
      </c>
      <c r="M73" s="9">
        <f>M17*(1-Assumptions!$B33)</f>
        <v>395002.389</v>
      </c>
    </row>
    <row r="74">
      <c r="A74" s="8" t="s">
        <v>45</v>
      </c>
      <c r="B74" s="9">
        <f>B18*(1-Assumptions!$B34)</f>
        <v>273600</v>
      </c>
      <c r="C74" s="9">
        <f>C18*(1-Assumptions!$B34)</f>
        <v>286035.12</v>
      </c>
      <c r="D74" s="9">
        <f>D18*(1-Assumptions!$B34)</f>
        <v>299035.4162</v>
      </c>
      <c r="E74" s="9">
        <f>E18*(1-Assumptions!$B34)</f>
        <v>312626.5759</v>
      </c>
      <c r="F74" s="9">
        <f>F18*(1-Assumptions!$B34)</f>
        <v>326835.4537</v>
      </c>
      <c r="G74" s="9">
        <f>G18*(1-Assumptions!$B34)</f>
        <v>341690.1251</v>
      </c>
      <c r="H74" s="9">
        <f>H18*(1-Assumptions!$B34)</f>
        <v>357219.9413</v>
      </c>
      <c r="I74" s="9">
        <f>I18*(1-Assumptions!$B34)</f>
        <v>373455.5876</v>
      </c>
      <c r="J74" s="9">
        <f>J18*(1-Assumptions!$B34)</f>
        <v>390429.1441</v>
      </c>
      <c r="K74" s="9">
        <f>K18*(1-Assumptions!$B34)</f>
        <v>408174.1487</v>
      </c>
      <c r="L74" s="9">
        <f>L18*(1-Assumptions!$B34)</f>
        <v>426725.6638</v>
      </c>
      <c r="M74" s="9">
        <f>M18*(1-Assumptions!$B34)</f>
        <v>446120.3452</v>
      </c>
    </row>
    <row r="75">
      <c r="A75" s="8" t="s">
        <v>46</v>
      </c>
      <c r="B75" s="9">
        <f>B19*(1-Assumptions!$B35)</f>
        <v>410400</v>
      </c>
      <c r="C75" s="9">
        <f>C19*(1-Assumptions!$B35)</f>
        <v>429052.68</v>
      </c>
      <c r="D75" s="9">
        <f>D19*(1-Assumptions!$B35)</f>
        <v>448553.1243</v>
      </c>
      <c r="E75" s="9">
        <f>E19*(1-Assumptions!$B35)</f>
        <v>468939.8638</v>
      </c>
      <c r="F75" s="9">
        <f>F19*(1-Assumptions!$B35)</f>
        <v>490253.1806</v>
      </c>
      <c r="G75" s="9">
        <f>G19*(1-Assumptions!$B35)</f>
        <v>512535.1877</v>
      </c>
      <c r="H75" s="9">
        <f>H19*(1-Assumptions!$B35)</f>
        <v>535829.912</v>
      </c>
      <c r="I75" s="9">
        <f>I19*(1-Assumptions!$B35)</f>
        <v>560183.3815</v>
      </c>
      <c r="J75" s="9">
        <f>J19*(1-Assumptions!$B35)</f>
        <v>585643.7161</v>
      </c>
      <c r="K75" s="9">
        <f>K19*(1-Assumptions!$B35)</f>
        <v>612261.223</v>
      </c>
      <c r="L75" s="9">
        <f>L19*(1-Assumptions!$B35)</f>
        <v>640088.4956</v>
      </c>
      <c r="M75" s="9">
        <f>M19*(1-Assumptions!$B35)</f>
        <v>669180.5178</v>
      </c>
    </row>
    <row r="76">
      <c r="A76" s="8" t="s">
        <v>47</v>
      </c>
      <c r="B76" s="9">
        <f>B20*(1-Assumptions!$B36)</f>
        <v>1992720</v>
      </c>
      <c r="C76" s="9">
        <f>C20*(1-Assumptions!$B36)</f>
        <v>2083289.124</v>
      </c>
      <c r="D76" s="9">
        <f>D20*(1-Assumptions!$B36)</f>
        <v>2177974.615</v>
      </c>
      <c r="E76" s="9">
        <f>E20*(1-Assumptions!$B36)</f>
        <v>2276963.561</v>
      </c>
      <c r="F76" s="9">
        <f>F20*(1-Assumptions!$B36)</f>
        <v>2380451.555</v>
      </c>
      <c r="G76" s="9">
        <f>G20*(1-Assumptions!$B36)</f>
        <v>2488643.078</v>
      </c>
      <c r="H76" s="9">
        <f>H20*(1-Assumptions!$B36)</f>
        <v>2601751.906</v>
      </c>
      <c r="I76" s="9">
        <f>I20*(1-Assumptions!$B36)</f>
        <v>2720001.53</v>
      </c>
      <c r="J76" s="9">
        <f>J20*(1-Assumptions!$B36)</f>
        <v>2843625.599</v>
      </c>
      <c r="K76" s="9">
        <f>K20*(1-Assumptions!$B36)</f>
        <v>2972868.383</v>
      </c>
      <c r="L76" s="9">
        <f>L20*(1-Assumptions!$B36)</f>
        <v>3107985.251</v>
      </c>
      <c r="M76" s="9">
        <f>M20*(1-Assumptions!$B36)</f>
        <v>3249243.181</v>
      </c>
    </row>
    <row r="77">
      <c r="A77" s="12" t="s">
        <v>71</v>
      </c>
      <c r="B77" s="9">
        <f t="shared" ref="B77:M77" si="2">SUM(B69:B76)</f>
        <v>5061030</v>
      </c>
      <c r="C77" s="9">
        <f t="shared" si="2"/>
        <v>5291053.814</v>
      </c>
      <c r="D77" s="9">
        <f t="shared" si="2"/>
        <v>5531532.209</v>
      </c>
      <c r="E77" s="9">
        <f t="shared" si="2"/>
        <v>5782940.348</v>
      </c>
      <c r="F77" s="9">
        <f t="shared" si="2"/>
        <v>6045774.987</v>
      </c>
      <c r="G77" s="9">
        <f t="shared" si="2"/>
        <v>6320555.46</v>
      </c>
      <c r="H77" s="9">
        <f t="shared" si="2"/>
        <v>6607824.706</v>
      </c>
      <c r="I77" s="9">
        <f t="shared" si="2"/>
        <v>6908150.339</v>
      </c>
      <c r="J77" s="9">
        <f t="shared" si="2"/>
        <v>7222125.772</v>
      </c>
      <c r="K77" s="9">
        <f t="shared" si="2"/>
        <v>7550371.388</v>
      </c>
      <c r="L77" s="9">
        <f t="shared" si="2"/>
        <v>7893535.768</v>
      </c>
      <c r="M77" s="9">
        <f t="shared" si="2"/>
        <v>8252296.968</v>
      </c>
    </row>
    <row r="78">
      <c r="A78" s="12" t="s">
        <v>27</v>
      </c>
      <c r="B78" s="9"/>
      <c r="C78" s="9"/>
      <c r="D78" s="9"/>
      <c r="E78" s="9"/>
      <c r="F78" s="9"/>
      <c r="G78" s="9"/>
      <c r="H78" s="9"/>
      <c r="I78" s="9"/>
      <c r="J78" s="9"/>
      <c r="K78" s="9"/>
      <c r="L78" s="9"/>
      <c r="M78" s="9"/>
    </row>
    <row r="79">
      <c r="A79" s="8" t="s">
        <v>40</v>
      </c>
      <c r="B79" s="9">
        <f>B22*(1-Assumptions!$C29)</f>
        <v>285600</v>
      </c>
      <c r="C79" s="9">
        <f>C22*(1-Assumptions!$C29)</f>
        <v>302878.8</v>
      </c>
      <c r="D79" s="9">
        <f>D22*(1-Assumptions!$C29)</f>
        <v>321202.9674</v>
      </c>
      <c r="E79" s="9">
        <f>E22*(1-Assumptions!$C29)</f>
        <v>340635.7469</v>
      </c>
      <c r="F79" s="9">
        <f>F22*(1-Assumptions!$C29)</f>
        <v>361244.2096</v>
      </c>
      <c r="G79" s="9">
        <f>G22*(1-Assumptions!$C29)</f>
        <v>383099.4843</v>
      </c>
      <c r="H79" s="9">
        <f>H22*(1-Assumptions!$C29)</f>
        <v>406277.0031</v>
      </c>
      <c r="I79" s="9">
        <f>I22*(1-Assumptions!$C29)</f>
        <v>430856.7618</v>
      </c>
      <c r="J79" s="9">
        <f>J22*(1-Assumptions!$C29)</f>
        <v>456923.5959</v>
      </c>
      <c r="K79" s="9">
        <f>K22*(1-Assumptions!$C29)</f>
        <v>484567.4734</v>
      </c>
      <c r="L79" s="9">
        <f>L22*(1-Assumptions!$C29)</f>
        <v>513883.8056</v>
      </c>
      <c r="M79" s="9">
        <f>M22*(1-Assumptions!$C29)</f>
        <v>544973.7758</v>
      </c>
    </row>
    <row r="80">
      <c r="A80" s="8" t="s">
        <v>41</v>
      </c>
      <c r="B80" s="9">
        <f>B23*(1-Assumptions!$C30)</f>
        <v>236544</v>
      </c>
      <c r="C80" s="9">
        <f>C23*(1-Assumptions!$C30)</f>
        <v>250854.912</v>
      </c>
      <c r="D80" s="9">
        <f>D23*(1-Assumptions!$C30)</f>
        <v>266031.6342</v>
      </c>
      <c r="E80" s="9">
        <f>E23*(1-Assumptions!$C30)</f>
        <v>282126.548</v>
      </c>
      <c r="F80" s="9">
        <f>F23*(1-Assumptions!$C30)</f>
        <v>299195.2042</v>
      </c>
      <c r="G80" s="9">
        <f>G23*(1-Assumptions!$C30)</f>
        <v>317296.5141</v>
      </c>
      <c r="H80" s="9">
        <f>H23*(1-Assumptions!$C30)</f>
        <v>336492.9532</v>
      </c>
      <c r="I80" s="9">
        <f>I23*(1-Assumptions!$C30)</f>
        <v>356850.7768</v>
      </c>
      <c r="J80" s="9">
        <f>J23*(1-Assumptions!$C30)</f>
        <v>378440.2488</v>
      </c>
      <c r="K80" s="9">
        <f>K23*(1-Assumptions!$C30)</f>
        <v>401335.8839</v>
      </c>
      <c r="L80" s="9">
        <f>L23*(1-Assumptions!$C30)</f>
        <v>425616.7048</v>
      </c>
      <c r="M80" s="9">
        <f>M23*(1-Assumptions!$C30)</f>
        <v>451366.5155</v>
      </c>
    </row>
    <row r="81">
      <c r="A81" s="8" t="s">
        <v>42</v>
      </c>
      <c r="B81" s="9">
        <f>B24*(1-Assumptions!$C31)</f>
        <v>173376</v>
      </c>
      <c r="C81" s="9">
        <f>C24*(1-Assumptions!$C31)</f>
        <v>183865.248</v>
      </c>
      <c r="D81" s="9">
        <f>D24*(1-Assumptions!$C31)</f>
        <v>194989.0955</v>
      </c>
      <c r="E81" s="9">
        <f>E24*(1-Assumptions!$C31)</f>
        <v>206785.9358</v>
      </c>
      <c r="F81" s="9">
        <f>F24*(1-Assumptions!$C31)</f>
        <v>219296.4849</v>
      </c>
      <c r="G81" s="9">
        <f>G24*(1-Assumptions!$C31)</f>
        <v>232563.9222</v>
      </c>
      <c r="H81" s="9">
        <f>H24*(1-Assumptions!$C31)</f>
        <v>246634.0395</v>
      </c>
      <c r="I81" s="9">
        <f>I24*(1-Assumptions!$C31)</f>
        <v>261555.3989</v>
      </c>
      <c r="J81" s="9">
        <f>J24*(1-Assumptions!$C31)</f>
        <v>277379.5006</v>
      </c>
      <c r="K81" s="9">
        <f>K24*(1-Assumptions!$C31)</f>
        <v>294160.9603</v>
      </c>
      <c r="L81" s="9">
        <f>L24*(1-Assumptions!$C31)</f>
        <v>311957.6984</v>
      </c>
      <c r="M81" s="9">
        <f>M24*(1-Assumptions!$C31)</f>
        <v>330831.1392</v>
      </c>
    </row>
    <row r="82">
      <c r="A82" s="8" t="s">
        <v>43</v>
      </c>
      <c r="B82" s="9">
        <f>B25*(1-Assumptions!$C32)</f>
        <v>147840</v>
      </c>
      <c r="C82" s="9">
        <f>C25*(1-Assumptions!$C32)</f>
        <v>156784.32</v>
      </c>
      <c r="D82" s="9">
        <f>D25*(1-Assumptions!$C32)</f>
        <v>166269.7714</v>
      </c>
      <c r="E82" s="9">
        <f>E25*(1-Assumptions!$C32)</f>
        <v>176329.0925</v>
      </c>
      <c r="F82" s="9">
        <f>F25*(1-Assumptions!$C32)</f>
        <v>186997.0026</v>
      </c>
      <c r="G82" s="9">
        <f>G25*(1-Assumptions!$C32)</f>
        <v>198310.3213</v>
      </c>
      <c r="H82" s="9">
        <f>H25*(1-Assumptions!$C32)</f>
        <v>210308.0957</v>
      </c>
      <c r="I82" s="9">
        <f>I25*(1-Assumptions!$C32)</f>
        <v>223031.7355</v>
      </c>
      <c r="J82" s="9">
        <f>J25*(1-Assumptions!$C32)</f>
        <v>236525.1555</v>
      </c>
      <c r="K82" s="9">
        <f>K25*(1-Assumptions!$C32)</f>
        <v>250834.9274</v>
      </c>
      <c r="L82" s="9">
        <f>L25*(1-Assumptions!$C32)</f>
        <v>266010.4405</v>
      </c>
      <c r="M82" s="9">
        <f>M25*(1-Assumptions!$C32)</f>
        <v>282104.0722</v>
      </c>
    </row>
    <row r="83">
      <c r="A83" s="8" t="s">
        <v>44</v>
      </c>
      <c r="B83" s="9">
        <f>B26*(1-Assumptions!$C33)</f>
        <v>199920</v>
      </c>
      <c r="C83" s="9">
        <f>C26*(1-Assumptions!$C33)</f>
        <v>212015.16</v>
      </c>
      <c r="D83" s="9">
        <f>D26*(1-Assumptions!$C33)</f>
        <v>224842.0772</v>
      </c>
      <c r="E83" s="9">
        <f>E26*(1-Assumptions!$C33)</f>
        <v>238445.0228</v>
      </c>
      <c r="F83" s="9">
        <f>F26*(1-Assumptions!$C33)</f>
        <v>252870.9467</v>
      </c>
      <c r="G83" s="9">
        <f>G26*(1-Assumptions!$C33)</f>
        <v>268169.639</v>
      </c>
      <c r="H83" s="9">
        <f>H26*(1-Assumptions!$C33)</f>
        <v>284393.9022</v>
      </c>
      <c r="I83" s="9">
        <f>I26*(1-Assumptions!$C33)</f>
        <v>301599.7333</v>
      </c>
      <c r="J83" s="9">
        <f>J26*(1-Assumptions!$C33)</f>
        <v>319846.5171</v>
      </c>
      <c r="K83" s="9">
        <f>K26*(1-Assumptions!$C33)</f>
        <v>339197.2314</v>
      </c>
      <c r="L83" s="9">
        <f>L26*(1-Assumptions!$C33)</f>
        <v>359718.6639</v>
      </c>
      <c r="M83" s="9">
        <f>M26*(1-Assumptions!$C33)</f>
        <v>381481.6431</v>
      </c>
    </row>
    <row r="84">
      <c r="A84" s="8" t="s">
        <v>45</v>
      </c>
      <c r="B84" s="9">
        <f>B27*(1-Assumptions!$C34)</f>
        <v>136080</v>
      </c>
      <c r="C84" s="9">
        <f>C27*(1-Assumptions!$C34)</f>
        <v>144312.84</v>
      </c>
      <c r="D84" s="9">
        <f>D27*(1-Assumptions!$C34)</f>
        <v>153043.7668</v>
      </c>
      <c r="E84" s="9">
        <f>E27*(1-Assumptions!$C34)</f>
        <v>162302.9147</v>
      </c>
      <c r="F84" s="9">
        <f>F27*(1-Assumptions!$C34)</f>
        <v>172122.2411</v>
      </c>
      <c r="G84" s="9">
        <f>G27*(1-Assumptions!$C34)</f>
        <v>182535.6366</v>
      </c>
      <c r="H84" s="9">
        <f>H27*(1-Assumptions!$C34)</f>
        <v>193579.0427</v>
      </c>
      <c r="I84" s="9">
        <f>I27*(1-Assumptions!$C34)</f>
        <v>205290.5747</v>
      </c>
      <c r="J84" s="9">
        <f>J27*(1-Assumptions!$C34)</f>
        <v>217710.6545</v>
      </c>
      <c r="K84" s="9">
        <f>K27*(1-Assumptions!$C34)</f>
        <v>230882.1491</v>
      </c>
      <c r="L84" s="9">
        <f>L27*(1-Assumptions!$C34)</f>
        <v>244850.5191</v>
      </c>
      <c r="M84" s="9">
        <f>M27*(1-Assumptions!$C34)</f>
        <v>259663.9755</v>
      </c>
    </row>
    <row r="85">
      <c r="A85" s="8" t="s">
        <v>46</v>
      </c>
      <c r="B85" s="9">
        <f>B28*(1-Assumptions!$C35)</f>
        <v>266112</v>
      </c>
      <c r="C85" s="9">
        <f>C28*(1-Assumptions!$C35)</f>
        <v>282211.776</v>
      </c>
      <c r="D85" s="9">
        <f>D28*(1-Assumptions!$C35)</f>
        <v>299285.5884</v>
      </c>
      <c r="E85" s="9">
        <f>E28*(1-Assumptions!$C35)</f>
        <v>317392.3665</v>
      </c>
      <c r="F85" s="9">
        <f>F28*(1-Assumptions!$C35)</f>
        <v>336594.6047</v>
      </c>
      <c r="G85" s="9">
        <f>G28*(1-Assumptions!$C35)</f>
        <v>356958.5783</v>
      </c>
      <c r="H85" s="9">
        <f>H28*(1-Assumptions!$C35)</f>
        <v>378554.5723</v>
      </c>
      <c r="I85" s="9">
        <f>I28*(1-Assumptions!$C35)</f>
        <v>401457.1239</v>
      </c>
      <c r="J85" s="9">
        <f>J28*(1-Assumptions!$C35)</f>
        <v>425745.2799</v>
      </c>
      <c r="K85" s="9">
        <f>K28*(1-Assumptions!$C35)</f>
        <v>451502.8694</v>
      </c>
      <c r="L85" s="9">
        <f>L28*(1-Assumptions!$C35)</f>
        <v>478818.793</v>
      </c>
      <c r="M85" s="9">
        <f>M28*(1-Assumptions!$C35)</f>
        <v>507787.3299</v>
      </c>
    </row>
    <row r="86">
      <c r="A86" s="8" t="s">
        <v>47</v>
      </c>
      <c r="B86" s="9">
        <f>B29*(1-Assumptions!$C36)</f>
        <v>1512000</v>
      </c>
      <c r="C86" s="9">
        <f>C29*(1-Assumptions!$C36)</f>
        <v>1603476</v>
      </c>
      <c r="D86" s="9">
        <f>D29*(1-Assumptions!$C36)</f>
        <v>1700486.298</v>
      </c>
      <c r="E86" s="9">
        <f>E29*(1-Assumptions!$C36)</f>
        <v>1803365.719</v>
      </c>
      <c r="F86" s="9">
        <f>F29*(1-Assumptions!$C36)</f>
        <v>1912469.345</v>
      </c>
      <c r="G86" s="9">
        <f>G29*(1-Assumptions!$C36)</f>
        <v>2028173.74</v>
      </c>
      <c r="H86" s="9">
        <f>H29*(1-Assumptions!$C36)</f>
        <v>2150878.252</v>
      </c>
      <c r="I86" s="9">
        <f>I29*(1-Assumptions!$C36)</f>
        <v>2281006.386</v>
      </c>
      <c r="J86" s="9">
        <f>J29*(1-Assumptions!$C36)</f>
        <v>2419007.272</v>
      </c>
      <c r="K86" s="9">
        <f>K29*(1-Assumptions!$C36)</f>
        <v>2565357.212</v>
      </c>
      <c r="L86" s="9">
        <f>L29*(1-Assumptions!$C36)</f>
        <v>2720561.324</v>
      </c>
      <c r="M86" s="9">
        <f>M29*(1-Assumptions!$C36)</f>
        <v>2885155.284</v>
      </c>
    </row>
    <row r="87">
      <c r="A87" s="12" t="s">
        <v>72</v>
      </c>
      <c r="B87" s="9">
        <f t="shared" ref="B87:M87" si="3">SUM(B79:B86)</f>
        <v>2957472</v>
      </c>
      <c r="C87" s="9">
        <f t="shared" si="3"/>
        <v>3136399.056</v>
      </c>
      <c r="D87" s="9">
        <f t="shared" si="3"/>
        <v>3326151.199</v>
      </c>
      <c r="E87" s="9">
        <f t="shared" si="3"/>
        <v>3527383.346</v>
      </c>
      <c r="F87" s="9">
        <f t="shared" si="3"/>
        <v>3740790.039</v>
      </c>
      <c r="G87" s="9">
        <f t="shared" si="3"/>
        <v>3967107.836</v>
      </c>
      <c r="H87" s="9">
        <f t="shared" si="3"/>
        <v>4207117.86</v>
      </c>
      <c r="I87" s="9">
        <f t="shared" si="3"/>
        <v>4461648.491</v>
      </c>
      <c r="J87" s="9">
        <f t="shared" si="3"/>
        <v>4731578.225</v>
      </c>
      <c r="K87" s="9">
        <f t="shared" si="3"/>
        <v>5017838.707</v>
      </c>
      <c r="L87" s="9">
        <f t="shared" si="3"/>
        <v>5321417.949</v>
      </c>
      <c r="M87" s="9">
        <f t="shared" si="3"/>
        <v>5643363.735</v>
      </c>
    </row>
    <row r="88">
      <c r="A88" s="12" t="s">
        <v>28</v>
      </c>
      <c r="B88" s="9"/>
      <c r="C88" s="9"/>
      <c r="D88" s="9"/>
      <c r="E88" s="9"/>
      <c r="F88" s="9"/>
      <c r="G88" s="9"/>
      <c r="H88" s="9"/>
      <c r="I88" s="9"/>
      <c r="J88" s="9"/>
      <c r="K88" s="9"/>
      <c r="L88" s="9"/>
      <c r="M88" s="9"/>
    </row>
    <row r="89">
      <c r="A89" s="8" t="s">
        <v>40</v>
      </c>
      <c r="B89" s="9">
        <f>B31*(1-Assumptions!$D29)</f>
        <v>142560</v>
      </c>
      <c r="C89" s="9">
        <f>C31*(1-Assumptions!$D29)</f>
        <v>146865.312</v>
      </c>
      <c r="D89" s="9">
        <f>D31*(1-Assumptions!$D29)</f>
        <v>151300.6444</v>
      </c>
      <c r="E89" s="9">
        <f>E31*(1-Assumptions!$D29)</f>
        <v>155869.9239</v>
      </c>
      <c r="F89" s="9">
        <f>F31*(1-Assumptions!$D29)</f>
        <v>160577.1956</v>
      </c>
      <c r="G89" s="9">
        <f>G31*(1-Assumptions!$D29)</f>
        <v>165426.6269</v>
      </c>
      <c r="H89" s="9">
        <f>H31*(1-Assumptions!$D29)</f>
        <v>170422.511</v>
      </c>
      <c r="I89" s="9">
        <f>I31*(1-Assumptions!$D29)</f>
        <v>175569.2709</v>
      </c>
      <c r="J89" s="9">
        <f>J31*(1-Assumptions!$D29)</f>
        <v>180871.4628</v>
      </c>
      <c r="K89" s="9">
        <f>K31*(1-Assumptions!$D29)</f>
        <v>186333.781</v>
      </c>
      <c r="L89" s="9">
        <f>L31*(1-Assumptions!$D29)</f>
        <v>191961.0612</v>
      </c>
      <c r="M89" s="9">
        <f>M31*(1-Assumptions!$D29)</f>
        <v>197758.2852</v>
      </c>
    </row>
    <row r="90">
      <c r="A90" s="8" t="s">
        <v>41</v>
      </c>
      <c r="B90" s="9">
        <f>B32*(1-Assumptions!$D30)</f>
        <v>195048</v>
      </c>
      <c r="C90" s="9">
        <f>C32*(1-Assumptions!$D30)</f>
        <v>200938.4496</v>
      </c>
      <c r="D90" s="9">
        <f>D32*(1-Assumptions!$D30)</f>
        <v>207006.7908</v>
      </c>
      <c r="E90" s="9">
        <f>E32*(1-Assumptions!$D30)</f>
        <v>213258.3959</v>
      </c>
      <c r="F90" s="9">
        <f>F32*(1-Assumptions!$D30)</f>
        <v>219698.7994</v>
      </c>
      <c r="G90" s="9">
        <f>G32*(1-Assumptions!$D30)</f>
        <v>226333.7032</v>
      </c>
      <c r="H90" s="9">
        <f>H32*(1-Assumptions!$D30)</f>
        <v>233168.981</v>
      </c>
      <c r="I90" s="9">
        <f>I32*(1-Assumptions!$D30)</f>
        <v>240210.6842</v>
      </c>
      <c r="J90" s="9">
        <f>J32*(1-Assumptions!$D30)</f>
        <v>247465.0469</v>
      </c>
      <c r="K90" s="9">
        <f>K32*(1-Assumptions!$D30)</f>
        <v>254938.4913</v>
      </c>
      <c r="L90" s="9">
        <f>L32*(1-Assumptions!$D30)</f>
        <v>262637.6337</v>
      </c>
      <c r="M90" s="9">
        <f>M32*(1-Assumptions!$D30)</f>
        <v>270569.2903</v>
      </c>
    </row>
    <row r="91">
      <c r="A91" s="8" t="s">
        <v>42</v>
      </c>
      <c r="B91" s="9">
        <f>B33*(1-Assumptions!$D31)</f>
        <v>217728</v>
      </c>
      <c r="C91" s="9">
        <f>C33*(1-Assumptions!$D31)</f>
        <v>224303.3856</v>
      </c>
      <c r="D91" s="9">
        <f>D33*(1-Assumptions!$D31)</f>
        <v>231077.3478</v>
      </c>
      <c r="E91" s="9">
        <f>E33*(1-Assumptions!$D31)</f>
        <v>238055.8838</v>
      </c>
      <c r="F91" s="9">
        <f>F33*(1-Assumptions!$D31)</f>
        <v>245245.1714</v>
      </c>
      <c r="G91" s="9">
        <f>G33*(1-Assumptions!$D31)</f>
        <v>252651.5756</v>
      </c>
      <c r="H91" s="9">
        <f>H33*(1-Assumptions!$D31)</f>
        <v>260281.6532</v>
      </c>
      <c r="I91" s="9">
        <f>I33*(1-Assumptions!$D31)</f>
        <v>268142.1591</v>
      </c>
      <c r="J91" s="9">
        <f>J33*(1-Assumptions!$D31)</f>
        <v>276240.0523</v>
      </c>
      <c r="K91" s="9">
        <f>K33*(1-Assumptions!$D31)</f>
        <v>284582.5019</v>
      </c>
      <c r="L91" s="9">
        <f>L33*(1-Assumptions!$D31)</f>
        <v>293176.8935</v>
      </c>
      <c r="M91" s="9">
        <f>M33*(1-Assumptions!$D31)</f>
        <v>302030.8357</v>
      </c>
    </row>
    <row r="92">
      <c r="A92" s="8" t="s">
        <v>43</v>
      </c>
      <c r="B92" s="9">
        <f>B34*(1-Assumptions!$D32)</f>
        <v>167184</v>
      </c>
      <c r="C92" s="9">
        <f>C34*(1-Assumptions!$D32)</f>
        <v>172232.9568</v>
      </c>
      <c r="D92" s="9">
        <f>D34*(1-Assumptions!$D32)</f>
        <v>177434.3921</v>
      </c>
      <c r="E92" s="9">
        <f>E34*(1-Assumptions!$D32)</f>
        <v>182792.9107</v>
      </c>
      <c r="F92" s="9">
        <f>F34*(1-Assumptions!$D32)</f>
        <v>188313.2566</v>
      </c>
      <c r="G92" s="9">
        <f>G34*(1-Assumptions!$D32)</f>
        <v>194000.317</v>
      </c>
      <c r="H92" s="9">
        <f>H34*(1-Assumptions!$D32)</f>
        <v>199859.1266</v>
      </c>
      <c r="I92" s="9">
        <f>I34*(1-Assumptions!$D32)</f>
        <v>205894.8722</v>
      </c>
      <c r="J92" s="9">
        <f>J34*(1-Assumptions!$D32)</f>
        <v>212112.8973</v>
      </c>
      <c r="K92" s="9">
        <f>K34*(1-Assumptions!$D32)</f>
        <v>218518.7068</v>
      </c>
      <c r="L92" s="9">
        <f>L34*(1-Assumptions!$D32)</f>
        <v>225117.9718</v>
      </c>
      <c r="M92" s="9">
        <f>M34*(1-Assumptions!$D32)</f>
        <v>231916.5345</v>
      </c>
    </row>
    <row r="93">
      <c r="A93" s="8" t="s">
        <v>44</v>
      </c>
      <c r="B93" s="9">
        <f>B35*(1-Assumptions!$D33)</f>
        <v>220320</v>
      </c>
      <c r="C93" s="9">
        <f>C35*(1-Assumptions!$D33)</f>
        <v>226973.664</v>
      </c>
      <c r="D93" s="9">
        <f>D35*(1-Assumptions!$D33)</f>
        <v>233828.2687</v>
      </c>
      <c r="E93" s="9">
        <f>E35*(1-Assumptions!$D33)</f>
        <v>240889.8824</v>
      </c>
      <c r="F93" s="9">
        <f>F35*(1-Assumptions!$D33)</f>
        <v>248164.7568</v>
      </c>
      <c r="G93" s="9">
        <f>G35*(1-Assumptions!$D33)</f>
        <v>255659.3325</v>
      </c>
      <c r="H93" s="9">
        <f>H35*(1-Assumptions!$D33)</f>
        <v>263380.2443</v>
      </c>
      <c r="I93" s="9">
        <f>I35*(1-Assumptions!$D33)</f>
        <v>271334.3277</v>
      </c>
      <c r="J93" s="9">
        <f>J35*(1-Assumptions!$D33)</f>
        <v>279528.6244</v>
      </c>
      <c r="K93" s="9">
        <f>K35*(1-Assumptions!$D33)</f>
        <v>287970.3888</v>
      </c>
      <c r="L93" s="9">
        <f>L35*(1-Assumptions!$D33)</f>
        <v>296667.0946</v>
      </c>
      <c r="M93" s="9">
        <f>M35*(1-Assumptions!$D33)</f>
        <v>305626.4408</v>
      </c>
    </row>
    <row r="94">
      <c r="A94" s="8" t="s">
        <v>45</v>
      </c>
      <c r="B94" s="9">
        <f>B36*(1-Assumptions!$D34)</f>
        <v>265680</v>
      </c>
      <c r="C94" s="9">
        <f>C36*(1-Assumptions!$D34)</f>
        <v>273703.536</v>
      </c>
      <c r="D94" s="9">
        <f>D36*(1-Assumptions!$D34)</f>
        <v>281969.3828</v>
      </c>
      <c r="E94" s="9">
        <f>E36*(1-Assumptions!$D34)</f>
        <v>290484.8581</v>
      </c>
      <c r="F94" s="9">
        <f>F36*(1-Assumptions!$D34)</f>
        <v>299257.5009</v>
      </c>
      <c r="G94" s="9">
        <f>G36*(1-Assumptions!$D34)</f>
        <v>308295.0774</v>
      </c>
      <c r="H94" s="9">
        <f>H36*(1-Assumptions!$D34)</f>
        <v>317605.5887</v>
      </c>
      <c r="I94" s="9">
        <f>I36*(1-Assumptions!$D34)</f>
        <v>327197.2775</v>
      </c>
      <c r="J94" s="9">
        <f>J36*(1-Assumptions!$D34)</f>
        <v>337078.6353</v>
      </c>
      <c r="K94" s="9">
        <f>K36*(1-Assumptions!$D34)</f>
        <v>347258.4101</v>
      </c>
      <c r="L94" s="9">
        <f>L36*(1-Assumptions!$D34)</f>
        <v>357745.6141</v>
      </c>
      <c r="M94" s="9">
        <f>M36*(1-Assumptions!$D34)</f>
        <v>368549.5316</v>
      </c>
    </row>
    <row r="95">
      <c r="A95" s="8" t="s">
        <v>46</v>
      </c>
      <c r="B95" s="9">
        <f>B37*(1-Assumptions!$D35)</f>
        <v>330480</v>
      </c>
      <c r="C95" s="9">
        <f>C37*(1-Assumptions!$D35)</f>
        <v>340460.496</v>
      </c>
      <c r="D95" s="9">
        <f>D37*(1-Assumptions!$D35)</f>
        <v>350742.403</v>
      </c>
      <c r="E95" s="9">
        <f>E37*(1-Assumptions!$D35)</f>
        <v>361334.8235</v>
      </c>
      <c r="F95" s="9">
        <f>F37*(1-Assumptions!$D35)</f>
        <v>372247.1352</v>
      </c>
      <c r="G95" s="9">
        <f>G37*(1-Assumptions!$D35)</f>
        <v>383488.9987</v>
      </c>
      <c r="H95" s="9">
        <f>H37*(1-Assumptions!$D35)</f>
        <v>395070.3665</v>
      </c>
      <c r="I95" s="9">
        <f>I37*(1-Assumptions!$D35)</f>
        <v>407001.4915</v>
      </c>
      <c r="J95" s="9">
        <f>J37*(1-Assumptions!$D35)</f>
        <v>419292.9366</v>
      </c>
      <c r="K95" s="9">
        <f>K37*(1-Assumptions!$D35)</f>
        <v>431955.5833</v>
      </c>
      <c r="L95" s="9">
        <f>L37*(1-Assumptions!$D35)</f>
        <v>445000.6419</v>
      </c>
      <c r="M95" s="9">
        <f>M37*(1-Assumptions!$D35)</f>
        <v>458439.6613</v>
      </c>
    </row>
    <row r="96">
      <c r="A96" s="8" t="s">
        <v>47</v>
      </c>
      <c r="B96" s="9">
        <f>B38*(1-Assumptions!$D36)</f>
        <v>1226016</v>
      </c>
      <c r="C96" s="9">
        <f>C38*(1-Assumptions!$D36)</f>
        <v>1263041.683</v>
      </c>
      <c r="D96" s="9">
        <f>D38*(1-Assumptions!$D36)</f>
        <v>1301185.542</v>
      </c>
      <c r="E96" s="9">
        <f>E38*(1-Assumptions!$D36)</f>
        <v>1340481.345</v>
      </c>
      <c r="F96" s="9">
        <f>F38*(1-Assumptions!$D36)</f>
        <v>1380963.882</v>
      </c>
      <c r="G96" s="9">
        <f>G38*(1-Assumptions!$D36)</f>
        <v>1422668.991</v>
      </c>
      <c r="H96" s="9">
        <f>H38*(1-Assumptions!$D36)</f>
        <v>1465633.595</v>
      </c>
      <c r="I96" s="9">
        <f>I38*(1-Assumptions!$D36)</f>
        <v>1509895.729</v>
      </c>
      <c r="J96" s="9">
        <f>J38*(1-Assumptions!$D36)</f>
        <v>1555494.58</v>
      </c>
      <c r="K96" s="9">
        <f>K38*(1-Assumptions!$D36)</f>
        <v>1602470.517</v>
      </c>
      <c r="L96" s="9">
        <f>L38*(1-Assumptions!$D36)</f>
        <v>1650865.126</v>
      </c>
      <c r="M96" s="9">
        <f>M38*(1-Assumptions!$D36)</f>
        <v>1700721.253</v>
      </c>
    </row>
    <row r="97">
      <c r="A97" s="12" t="s">
        <v>73</v>
      </c>
      <c r="B97" s="9">
        <f t="shared" ref="B97:M97" si="4">SUM(B89:B96)</f>
        <v>2765016</v>
      </c>
      <c r="C97" s="9">
        <f t="shared" si="4"/>
        <v>2848519.483</v>
      </c>
      <c r="D97" s="9">
        <f t="shared" si="4"/>
        <v>2934544.772</v>
      </c>
      <c r="E97" s="9">
        <f t="shared" si="4"/>
        <v>3023168.024</v>
      </c>
      <c r="F97" s="9">
        <f t="shared" si="4"/>
        <v>3114467.698</v>
      </c>
      <c r="G97" s="9">
        <f t="shared" si="4"/>
        <v>3208524.622</v>
      </c>
      <c r="H97" s="9">
        <f t="shared" si="4"/>
        <v>3305422.066</v>
      </c>
      <c r="I97" s="9">
        <f t="shared" si="4"/>
        <v>3405245.812</v>
      </c>
      <c r="J97" s="9">
        <f t="shared" si="4"/>
        <v>3508084.236</v>
      </c>
      <c r="K97" s="9">
        <f t="shared" si="4"/>
        <v>3614028.38</v>
      </c>
      <c r="L97" s="9">
        <f t="shared" si="4"/>
        <v>3723172.037</v>
      </c>
      <c r="M97" s="9">
        <f t="shared" si="4"/>
        <v>3835611.833</v>
      </c>
    </row>
    <row r="98">
      <c r="A98" s="12" t="s">
        <v>29</v>
      </c>
      <c r="B98" s="9"/>
      <c r="C98" s="9"/>
      <c r="D98" s="9"/>
      <c r="E98" s="9"/>
      <c r="F98" s="9"/>
      <c r="G98" s="9"/>
      <c r="H98" s="9"/>
      <c r="I98" s="9"/>
      <c r="J98" s="9"/>
      <c r="K98" s="9"/>
      <c r="L98" s="9"/>
      <c r="M98" s="9"/>
    </row>
    <row r="99">
      <c r="A99" s="8" t="s">
        <v>40</v>
      </c>
      <c r="B99" s="9">
        <f>B40*(1-Assumptions!$E29)</f>
        <v>47250</v>
      </c>
      <c r="C99" s="9">
        <f>C40*(1-Assumptions!$E29)</f>
        <v>48438.3375</v>
      </c>
      <c r="D99" s="9">
        <f>D40*(1-Assumptions!$E29)</f>
        <v>49656.56169</v>
      </c>
      <c r="E99" s="9">
        <f>E40*(1-Assumptions!$E29)</f>
        <v>50905.42421</v>
      </c>
      <c r="F99" s="9">
        <f>F40*(1-Assumptions!$E29)</f>
        <v>52185.69563</v>
      </c>
      <c r="G99" s="9">
        <f>G40*(1-Assumptions!$E29)</f>
        <v>53498.16588</v>
      </c>
      <c r="H99" s="9">
        <f>H40*(1-Assumptions!$E29)</f>
        <v>54843.64475</v>
      </c>
      <c r="I99" s="9">
        <f>I40*(1-Assumptions!$E29)</f>
        <v>56222.96242</v>
      </c>
      <c r="J99" s="9">
        <f>J40*(1-Assumptions!$E29)</f>
        <v>57636.96992</v>
      </c>
      <c r="K99" s="9">
        <f>K40*(1-Assumptions!$E29)</f>
        <v>59086.53971</v>
      </c>
      <c r="L99" s="9">
        <f>L40*(1-Assumptions!$E29)</f>
        <v>60572.56619</v>
      </c>
      <c r="M99" s="9">
        <f>M40*(1-Assumptions!$E29)</f>
        <v>62095.96623</v>
      </c>
    </row>
    <row r="100">
      <c r="A100" s="8" t="s">
        <v>41</v>
      </c>
      <c r="B100" s="9">
        <f>B41*(1-Assumptions!$E30)</f>
        <v>27720</v>
      </c>
      <c r="C100" s="9">
        <f>C41*(1-Assumptions!$E30)</f>
        <v>28417.158</v>
      </c>
      <c r="D100" s="9">
        <f>D41*(1-Assumptions!$E30)</f>
        <v>29131.84952</v>
      </c>
      <c r="E100" s="9">
        <f>E41*(1-Assumptions!$E30)</f>
        <v>29864.51554</v>
      </c>
      <c r="F100" s="9">
        <f>F41*(1-Assumptions!$E30)</f>
        <v>30615.60811</v>
      </c>
      <c r="G100" s="9">
        <f>G41*(1-Assumptions!$E30)</f>
        <v>31385.59065</v>
      </c>
      <c r="H100" s="9">
        <f>H41*(1-Assumptions!$E30)</f>
        <v>32174.93825</v>
      </c>
      <c r="I100" s="9">
        <f>I41*(1-Assumptions!$E30)</f>
        <v>32984.13795</v>
      </c>
      <c r="J100" s="9">
        <f>J41*(1-Assumptions!$E30)</f>
        <v>33813.68902</v>
      </c>
      <c r="K100" s="9">
        <f>K41*(1-Assumptions!$E30)</f>
        <v>34664.1033</v>
      </c>
      <c r="L100" s="9">
        <f>L41*(1-Assumptions!$E30)</f>
        <v>35535.9055</v>
      </c>
      <c r="M100" s="9">
        <f>M41*(1-Assumptions!$E30)</f>
        <v>36429.63352</v>
      </c>
    </row>
    <row r="101">
      <c r="A101" s="8" t="s">
        <v>42</v>
      </c>
      <c r="B101" s="9">
        <f>B42*(1-Assumptions!$E31)</f>
        <v>57960</v>
      </c>
      <c r="C101" s="9">
        <f>C42*(1-Assumptions!$E31)</f>
        <v>59417.694</v>
      </c>
      <c r="D101" s="9">
        <f>D42*(1-Assumptions!$E31)</f>
        <v>60912.049</v>
      </c>
      <c r="E101" s="9">
        <f>E42*(1-Assumptions!$E31)</f>
        <v>62443.98704</v>
      </c>
      <c r="F101" s="9">
        <f>F42*(1-Assumptions!$E31)</f>
        <v>64014.45331</v>
      </c>
      <c r="G101" s="9">
        <f>G42*(1-Assumptions!$E31)</f>
        <v>65624.41681</v>
      </c>
      <c r="H101" s="9">
        <f>H42*(1-Assumptions!$E31)</f>
        <v>67274.87089</v>
      </c>
      <c r="I101" s="9">
        <f>I42*(1-Assumptions!$E31)</f>
        <v>68966.8339</v>
      </c>
      <c r="J101" s="9">
        <f>J42*(1-Assumptions!$E31)</f>
        <v>70701.34977</v>
      </c>
      <c r="K101" s="9">
        <f>K42*(1-Assumptions!$E31)</f>
        <v>72479.48872</v>
      </c>
      <c r="L101" s="9">
        <f>L42*(1-Assumptions!$E31)</f>
        <v>74302.34786</v>
      </c>
      <c r="M101" s="9">
        <f>M42*(1-Assumptions!$E31)</f>
        <v>76171.05191</v>
      </c>
    </row>
    <row r="102">
      <c r="A102" s="8" t="s">
        <v>43</v>
      </c>
      <c r="B102" s="9">
        <f>B43*(1-Assumptions!$E32)</f>
        <v>73920</v>
      </c>
      <c r="C102" s="9">
        <f>C43*(1-Assumptions!$E32)</f>
        <v>75779.088</v>
      </c>
      <c r="D102" s="9">
        <f>D43*(1-Assumptions!$E32)</f>
        <v>77684.93206</v>
      </c>
      <c r="E102" s="9">
        <f>E43*(1-Assumptions!$E32)</f>
        <v>79638.7081</v>
      </c>
      <c r="F102" s="9">
        <f>F43*(1-Assumptions!$E32)</f>
        <v>81641.62161</v>
      </c>
      <c r="G102" s="9">
        <f>G43*(1-Assumptions!$E32)</f>
        <v>83694.9084</v>
      </c>
      <c r="H102" s="9">
        <f>H43*(1-Assumptions!$E32)</f>
        <v>85799.83534</v>
      </c>
      <c r="I102" s="9">
        <f>I43*(1-Assumptions!$E32)</f>
        <v>87957.7012</v>
      </c>
      <c r="J102" s="9">
        <f>J43*(1-Assumptions!$E32)</f>
        <v>90169.83739</v>
      </c>
      <c r="K102" s="9">
        <f>K43*(1-Assumptions!$E32)</f>
        <v>92437.6088</v>
      </c>
      <c r="L102" s="9">
        <f>L43*(1-Assumptions!$E32)</f>
        <v>94762.41466</v>
      </c>
      <c r="M102" s="9">
        <f>M43*(1-Assumptions!$E32)</f>
        <v>97145.68939</v>
      </c>
    </row>
    <row r="103">
      <c r="A103" s="8" t="s">
        <v>44</v>
      </c>
      <c r="B103" s="9">
        <f>B44*(1-Assumptions!$E33)</f>
        <v>135450</v>
      </c>
      <c r="C103" s="9">
        <f>C44*(1-Assumptions!$E33)</f>
        <v>138856.5675</v>
      </c>
      <c r="D103" s="9">
        <f>D44*(1-Assumptions!$E33)</f>
        <v>142348.8102</v>
      </c>
      <c r="E103" s="9">
        <f>E44*(1-Assumptions!$E33)</f>
        <v>145928.8827</v>
      </c>
      <c r="F103" s="9">
        <f>F44*(1-Assumptions!$E33)</f>
        <v>149598.9941</v>
      </c>
      <c r="G103" s="9">
        <f>G44*(1-Assumptions!$E33)</f>
        <v>153361.4089</v>
      </c>
      <c r="H103" s="9">
        <f>H44*(1-Assumptions!$E33)</f>
        <v>157218.4483</v>
      </c>
      <c r="I103" s="9">
        <f>I44*(1-Assumptions!$E33)</f>
        <v>161172.4923</v>
      </c>
      <c r="J103" s="9">
        <f>J44*(1-Assumptions!$E33)</f>
        <v>165225.9804</v>
      </c>
      <c r="K103" s="9">
        <f>K44*(1-Assumptions!$E33)</f>
        <v>169381.4138</v>
      </c>
      <c r="L103" s="9">
        <f>L44*(1-Assumptions!$E33)</f>
        <v>173641.3564</v>
      </c>
      <c r="M103" s="9">
        <f>M44*(1-Assumptions!$E33)</f>
        <v>178008.4365</v>
      </c>
    </row>
    <row r="104">
      <c r="A104" s="8" t="s">
        <v>45</v>
      </c>
      <c r="B104" s="9">
        <f>B45*(1-Assumptions!$E34)</f>
        <v>44625</v>
      </c>
      <c r="C104" s="9">
        <f>C45*(1-Assumptions!$E34)</f>
        <v>45747.31875</v>
      </c>
      <c r="D104" s="9">
        <f>D45*(1-Assumptions!$E34)</f>
        <v>46897.86382</v>
      </c>
      <c r="E104" s="9">
        <f>E45*(1-Assumptions!$E34)</f>
        <v>48077.34509</v>
      </c>
      <c r="F104" s="9">
        <f>F45*(1-Assumptions!$E34)</f>
        <v>49286.49032</v>
      </c>
      <c r="G104" s="9">
        <f>G45*(1-Assumptions!$E34)</f>
        <v>50526.04555</v>
      </c>
      <c r="H104" s="9">
        <f>H45*(1-Assumptions!$E34)</f>
        <v>51796.7756</v>
      </c>
      <c r="I104" s="9">
        <f>I45*(1-Assumptions!$E34)</f>
        <v>53099.4645</v>
      </c>
      <c r="J104" s="9">
        <f>J45*(1-Assumptions!$E34)</f>
        <v>54434.91604</v>
      </c>
      <c r="K104" s="9">
        <f>K45*(1-Assumptions!$E34)</f>
        <v>55803.95417</v>
      </c>
      <c r="L104" s="9">
        <f>L45*(1-Assumptions!$E34)</f>
        <v>57207.42362</v>
      </c>
      <c r="M104" s="9">
        <f>M45*(1-Assumptions!$E34)</f>
        <v>58646.19033</v>
      </c>
    </row>
    <row r="105">
      <c r="A105" s="8" t="s">
        <v>46</v>
      </c>
      <c r="B105" s="9">
        <f>B46*(1-Assumptions!$E35)</f>
        <v>73920</v>
      </c>
      <c r="C105" s="9">
        <f>C46*(1-Assumptions!$E35)</f>
        <v>75779.088</v>
      </c>
      <c r="D105" s="9">
        <f>D46*(1-Assumptions!$E35)</f>
        <v>77684.93206</v>
      </c>
      <c r="E105" s="9">
        <f>E46*(1-Assumptions!$E35)</f>
        <v>79638.7081</v>
      </c>
      <c r="F105" s="9">
        <f>F46*(1-Assumptions!$E35)</f>
        <v>81641.62161</v>
      </c>
      <c r="G105" s="9">
        <f>G46*(1-Assumptions!$E35)</f>
        <v>83694.9084</v>
      </c>
      <c r="H105" s="9">
        <f>H46*(1-Assumptions!$E35)</f>
        <v>85799.83534</v>
      </c>
      <c r="I105" s="9">
        <f>I46*(1-Assumptions!$E35)</f>
        <v>87957.7012</v>
      </c>
      <c r="J105" s="9">
        <f>J46*(1-Assumptions!$E35)</f>
        <v>90169.83739</v>
      </c>
      <c r="K105" s="9">
        <f>K46*(1-Assumptions!$E35)</f>
        <v>92437.6088</v>
      </c>
      <c r="L105" s="9">
        <f>L46*(1-Assumptions!$E35)</f>
        <v>94762.41466</v>
      </c>
      <c r="M105" s="9">
        <f>M46*(1-Assumptions!$E35)</f>
        <v>97145.68939</v>
      </c>
    </row>
    <row r="106">
      <c r="A106" s="8" t="s">
        <v>47</v>
      </c>
      <c r="B106" s="9">
        <f>B47*(1-Assumptions!$E36)</f>
        <v>462000</v>
      </c>
      <c r="C106" s="9">
        <f>C47*(1-Assumptions!$E36)</f>
        <v>473619.3</v>
      </c>
      <c r="D106" s="9">
        <f>D47*(1-Assumptions!$E36)</f>
        <v>485530.8254</v>
      </c>
      <c r="E106" s="9">
        <f>E47*(1-Assumptions!$E36)</f>
        <v>497741.9257</v>
      </c>
      <c r="F106" s="9">
        <f>F47*(1-Assumptions!$E36)</f>
        <v>510260.1351</v>
      </c>
      <c r="G106" s="9">
        <f>G47*(1-Assumptions!$E36)</f>
        <v>523093.1775</v>
      </c>
      <c r="H106" s="9">
        <f>H47*(1-Assumptions!$E36)</f>
        <v>536248.9709</v>
      </c>
      <c r="I106" s="9">
        <f>I47*(1-Assumptions!$E36)</f>
        <v>549735.6325</v>
      </c>
      <c r="J106" s="9">
        <f>J47*(1-Assumptions!$E36)</f>
        <v>563561.4837</v>
      </c>
      <c r="K106" s="9">
        <f>K47*(1-Assumptions!$E36)</f>
        <v>577735.055</v>
      </c>
      <c r="L106" s="9">
        <f>L47*(1-Assumptions!$E36)</f>
        <v>592265.0916</v>
      </c>
      <c r="M106" s="9">
        <f>M47*(1-Assumptions!$E36)</f>
        <v>607160.5587</v>
      </c>
    </row>
    <row r="107">
      <c r="A107" s="12" t="s">
        <v>74</v>
      </c>
      <c r="B107" s="9">
        <f t="shared" ref="B107:M107" si="5">SUM(B99:B106)</f>
        <v>922845</v>
      </c>
      <c r="C107" s="9">
        <f t="shared" si="5"/>
        <v>946054.5518</v>
      </c>
      <c r="D107" s="9">
        <f t="shared" si="5"/>
        <v>969847.8237</v>
      </c>
      <c r="E107" s="9">
        <f t="shared" si="5"/>
        <v>994239.4965</v>
      </c>
      <c r="F107" s="9">
        <f t="shared" si="5"/>
        <v>1019244.62</v>
      </c>
      <c r="G107" s="9">
        <f t="shared" si="5"/>
        <v>1044878.622</v>
      </c>
      <c r="H107" s="9">
        <f t="shared" si="5"/>
        <v>1071157.319</v>
      </c>
      <c r="I107" s="9">
        <f t="shared" si="5"/>
        <v>1098096.926</v>
      </c>
      <c r="J107" s="9">
        <f t="shared" si="5"/>
        <v>1125714.064</v>
      </c>
      <c r="K107" s="9">
        <f t="shared" si="5"/>
        <v>1154025.772</v>
      </c>
      <c r="L107" s="9">
        <f t="shared" si="5"/>
        <v>1183049.521</v>
      </c>
      <c r="M107" s="9">
        <f t="shared" si="5"/>
        <v>1212803.216</v>
      </c>
    </row>
    <row r="108">
      <c r="A108" s="12" t="s">
        <v>30</v>
      </c>
      <c r="B108" s="9"/>
      <c r="C108" s="9"/>
      <c r="D108" s="9"/>
      <c r="E108" s="9"/>
      <c r="F108" s="9"/>
      <c r="G108" s="9"/>
      <c r="H108" s="9"/>
      <c r="I108" s="9"/>
      <c r="J108" s="9"/>
      <c r="K108" s="9"/>
      <c r="L108" s="9"/>
      <c r="M108" s="9"/>
    </row>
    <row r="109">
      <c r="A109" s="8" t="s">
        <v>40</v>
      </c>
      <c r="B109" s="9">
        <f>B49*(1-Assumptions!$F29)</f>
        <v>226800</v>
      </c>
      <c r="C109" s="9">
        <f>C49*(1-Assumptions!$F29)</f>
        <v>234806.04</v>
      </c>
      <c r="D109" s="9">
        <f>D49*(1-Assumptions!$F29)</f>
        <v>243094.6932</v>
      </c>
      <c r="E109" s="9">
        <f>E49*(1-Assumptions!$F29)</f>
        <v>251675.9359</v>
      </c>
      <c r="F109" s="9">
        <f>F49*(1-Assumptions!$F29)</f>
        <v>260560.0964</v>
      </c>
      <c r="G109" s="9">
        <f>G49*(1-Assumptions!$F29)</f>
        <v>269757.8678</v>
      </c>
      <c r="H109" s="9">
        <f>H49*(1-Assumptions!$F29)</f>
        <v>279280.3206</v>
      </c>
      <c r="I109" s="9">
        <f>I49*(1-Assumptions!$F29)</f>
        <v>289138.9159</v>
      </c>
      <c r="J109" s="9">
        <f>J49*(1-Assumptions!$F29)</f>
        <v>299345.5196</v>
      </c>
      <c r="K109" s="9">
        <f>K49*(1-Assumptions!$F29)</f>
        <v>309912.4164</v>
      </c>
      <c r="L109" s="9">
        <f>L49*(1-Assumptions!$F29)</f>
        <v>320852.3247</v>
      </c>
      <c r="M109" s="9">
        <f>M49*(1-Assumptions!$F29)</f>
        <v>332178.4118</v>
      </c>
    </row>
    <row r="110">
      <c r="A110" s="8" t="s">
        <v>41</v>
      </c>
      <c r="B110" s="9">
        <f>B50*(1-Assumptions!$F30)</f>
        <v>216384</v>
      </c>
      <c r="C110" s="9">
        <f>C50*(1-Assumptions!$F30)</f>
        <v>224022.3552</v>
      </c>
      <c r="D110" s="9">
        <f>D50*(1-Assumptions!$F30)</f>
        <v>231930.3443</v>
      </c>
      <c r="E110" s="9">
        <f>E50*(1-Assumptions!$F30)</f>
        <v>240117.4855</v>
      </c>
      <c r="F110" s="9">
        <f>F50*(1-Assumptions!$F30)</f>
        <v>248593.6327</v>
      </c>
      <c r="G110" s="9">
        <f>G50*(1-Assumptions!$F30)</f>
        <v>257368.988</v>
      </c>
      <c r="H110" s="9">
        <f>H50*(1-Assumptions!$F30)</f>
        <v>266454.1132</v>
      </c>
      <c r="I110" s="9">
        <f>I50*(1-Assumptions!$F30)</f>
        <v>275859.9434</v>
      </c>
      <c r="J110" s="9">
        <f>J50*(1-Assumptions!$F30)</f>
        <v>285597.7994</v>
      </c>
      <c r="K110" s="9">
        <f>K50*(1-Assumptions!$F30)</f>
        <v>295679.4018</v>
      </c>
      <c r="L110" s="9">
        <f>L50*(1-Assumptions!$F30)</f>
        <v>306116.8846</v>
      </c>
      <c r="M110" s="9">
        <f>M50*(1-Assumptions!$F30)</f>
        <v>316922.8107</v>
      </c>
    </row>
    <row r="111">
      <c r="A111" s="8" t="s">
        <v>42</v>
      </c>
      <c r="B111" s="9">
        <f>B51*(1-Assumptions!$F31)</f>
        <v>151200</v>
      </c>
      <c r="C111" s="9">
        <f>C51*(1-Assumptions!$F31)</f>
        <v>156537.36</v>
      </c>
      <c r="D111" s="9">
        <f>D51*(1-Assumptions!$F31)</f>
        <v>162063.1288</v>
      </c>
      <c r="E111" s="9">
        <f>E51*(1-Assumptions!$F31)</f>
        <v>167783.9573</v>
      </c>
      <c r="F111" s="9">
        <f>F51*(1-Assumptions!$F31)</f>
        <v>173706.7309</v>
      </c>
      <c r="G111" s="9">
        <f>G51*(1-Assumptions!$F31)</f>
        <v>179838.5785</v>
      </c>
      <c r="H111" s="9">
        <f>H51*(1-Assumptions!$F31)</f>
        <v>186186.8804</v>
      </c>
      <c r="I111" s="9">
        <f>I51*(1-Assumptions!$F31)</f>
        <v>192759.2772</v>
      </c>
      <c r="J111" s="9">
        <f>J51*(1-Assumptions!$F31)</f>
        <v>199563.6797</v>
      </c>
      <c r="K111" s="9">
        <f>K51*(1-Assumptions!$F31)</f>
        <v>206608.2776</v>
      </c>
      <c r="L111" s="9">
        <f>L51*(1-Assumptions!$F31)</f>
        <v>213901.5498</v>
      </c>
      <c r="M111" s="9">
        <f>M51*(1-Assumptions!$F31)</f>
        <v>221452.2745</v>
      </c>
    </row>
    <row r="112">
      <c r="A112" s="8" t="s">
        <v>43</v>
      </c>
      <c r="B112" s="9">
        <f>B52*(1-Assumptions!$F32)</f>
        <v>90720</v>
      </c>
      <c r="C112" s="9">
        <f>C52*(1-Assumptions!$F32)</f>
        <v>93922.416</v>
      </c>
      <c r="D112" s="9">
        <f>D52*(1-Assumptions!$F32)</f>
        <v>97237.87728</v>
      </c>
      <c r="E112" s="9">
        <f>E52*(1-Assumptions!$F32)</f>
        <v>100670.3744</v>
      </c>
      <c r="F112" s="9">
        <f>F52*(1-Assumptions!$F32)</f>
        <v>104224.0386</v>
      </c>
      <c r="G112" s="9">
        <f>G52*(1-Assumptions!$F32)</f>
        <v>107903.1471</v>
      </c>
      <c r="H112" s="9">
        <f>H52*(1-Assumptions!$F32)</f>
        <v>111712.1282</v>
      </c>
      <c r="I112" s="9">
        <f>I52*(1-Assumptions!$F32)</f>
        <v>115655.5663</v>
      </c>
      <c r="J112" s="9">
        <f>J52*(1-Assumptions!$F32)</f>
        <v>119738.2078</v>
      </c>
      <c r="K112" s="9">
        <f>K52*(1-Assumptions!$F32)</f>
        <v>123964.9666</v>
      </c>
      <c r="L112" s="9">
        <f>L52*(1-Assumptions!$F32)</f>
        <v>128340.9299</v>
      </c>
      <c r="M112" s="9">
        <f>M52*(1-Assumptions!$F32)</f>
        <v>132871.3647</v>
      </c>
    </row>
    <row r="113">
      <c r="A113" s="8" t="s">
        <v>44</v>
      </c>
      <c r="B113" s="9">
        <f>B53*(1-Assumptions!$F33)</f>
        <v>103488</v>
      </c>
      <c r="C113" s="9">
        <f>C53*(1-Assumptions!$F33)</f>
        <v>107141.1264</v>
      </c>
      <c r="D113" s="9">
        <f>D53*(1-Assumptions!$F33)</f>
        <v>110923.2082</v>
      </c>
      <c r="E113" s="9">
        <f>E53*(1-Assumptions!$F33)</f>
        <v>114838.7974</v>
      </c>
      <c r="F113" s="9">
        <f>F53*(1-Assumptions!$F33)</f>
        <v>118892.607</v>
      </c>
      <c r="G113" s="9">
        <f>G53*(1-Assumptions!$F33)</f>
        <v>123089.516</v>
      </c>
      <c r="H113" s="9">
        <f>H53*(1-Assumptions!$F33)</f>
        <v>127434.5759</v>
      </c>
      <c r="I113" s="9">
        <f>I53*(1-Assumptions!$F33)</f>
        <v>131933.0164</v>
      </c>
      <c r="J113" s="9">
        <f>J53*(1-Assumptions!$F33)</f>
        <v>136590.2519</v>
      </c>
      <c r="K113" s="9">
        <f>K53*(1-Assumptions!$F33)</f>
        <v>141411.8878</v>
      </c>
      <c r="L113" s="9">
        <f>L53*(1-Assumptions!$F33)</f>
        <v>146403.7274</v>
      </c>
      <c r="M113" s="9">
        <f>M53*(1-Assumptions!$F33)</f>
        <v>151571.779</v>
      </c>
    </row>
    <row r="114">
      <c r="A114" s="8" t="s">
        <v>45</v>
      </c>
      <c r="B114" s="9">
        <f>B54*(1-Assumptions!$F34)</f>
        <v>133056</v>
      </c>
      <c r="C114" s="9">
        <f>C54*(1-Assumptions!$F34)</f>
        <v>137752.8768</v>
      </c>
      <c r="D114" s="9">
        <f>D54*(1-Assumptions!$F34)</f>
        <v>142615.5534</v>
      </c>
      <c r="E114" s="9">
        <f>E54*(1-Assumptions!$F34)</f>
        <v>147649.8824</v>
      </c>
      <c r="F114" s="9">
        <f>F54*(1-Assumptions!$F34)</f>
        <v>152861.9232</v>
      </c>
      <c r="G114" s="9">
        <f>G54*(1-Assumptions!$F34)</f>
        <v>158257.9491</v>
      </c>
      <c r="H114" s="9">
        <f>H54*(1-Assumptions!$F34)</f>
        <v>163844.4547</v>
      </c>
      <c r="I114" s="9">
        <f>I54*(1-Assumptions!$F34)</f>
        <v>169628.164</v>
      </c>
      <c r="J114" s="9">
        <f>J54*(1-Assumptions!$F34)</f>
        <v>175616.0382</v>
      </c>
      <c r="K114" s="9">
        <f>K54*(1-Assumptions!$F34)</f>
        <v>181815.2843</v>
      </c>
      <c r="L114" s="9">
        <f>L54*(1-Assumptions!$F34)</f>
        <v>188233.3639</v>
      </c>
      <c r="M114" s="9">
        <f>M54*(1-Assumptions!$F34)</f>
        <v>194878.0016</v>
      </c>
    </row>
    <row r="115">
      <c r="A115" s="8" t="s">
        <v>46</v>
      </c>
      <c r="B115" s="9">
        <f>B55*(1-Assumptions!$F35)</f>
        <v>60480</v>
      </c>
      <c r="C115" s="9">
        <f>C55*(1-Assumptions!$F35)</f>
        <v>62614.944</v>
      </c>
      <c r="D115" s="9">
        <f>D55*(1-Assumptions!$F35)</f>
        <v>64825.25152</v>
      </c>
      <c r="E115" s="9">
        <f>E55*(1-Assumptions!$F35)</f>
        <v>67113.5829</v>
      </c>
      <c r="F115" s="9">
        <f>F55*(1-Assumptions!$F35)</f>
        <v>69482.69238</v>
      </c>
      <c r="G115" s="9">
        <f>G55*(1-Assumptions!$F35)</f>
        <v>71935.43142</v>
      </c>
      <c r="H115" s="9">
        <f>H55*(1-Assumptions!$F35)</f>
        <v>74474.75215</v>
      </c>
      <c r="I115" s="9">
        <f>I55*(1-Assumptions!$F35)</f>
        <v>77103.7109</v>
      </c>
      <c r="J115" s="9">
        <f>J55*(1-Assumptions!$F35)</f>
        <v>79825.47189</v>
      </c>
      <c r="K115" s="9">
        <f>K55*(1-Assumptions!$F35)</f>
        <v>82643.31105</v>
      </c>
      <c r="L115" s="9">
        <f>L55*(1-Assumptions!$F35)</f>
        <v>85560.61993</v>
      </c>
      <c r="M115" s="9">
        <f>M55*(1-Assumptions!$F35)</f>
        <v>88580.90982</v>
      </c>
    </row>
    <row r="116">
      <c r="A116" s="8" t="s">
        <v>47</v>
      </c>
      <c r="B116" s="9">
        <f>B56*(1-Assumptions!$F36)</f>
        <v>540960</v>
      </c>
      <c r="C116" s="9">
        <f>C56*(1-Assumptions!$F36)</f>
        <v>560055.888</v>
      </c>
      <c r="D116" s="9">
        <f>D56*(1-Assumptions!$F36)</f>
        <v>579825.8608</v>
      </c>
      <c r="E116" s="9">
        <f>E56*(1-Assumptions!$F36)</f>
        <v>600293.7137</v>
      </c>
      <c r="F116" s="9">
        <f>F56*(1-Assumptions!$F36)</f>
        <v>621484.0818</v>
      </c>
      <c r="G116" s="9">
        <f>G56*(1-Assumptions!$F36)</f>
        <v>643422.4699</v>
      </c>
      <c r="H116" s="9">
        <f>H56*(1-Assumptions!$F36)</f>
        <v>666135.2831</v>
      </c>
      <c r="I116" s="9">
        <f>I56*(1-Assumptions!$F36)</f>
        <v>689649.8586</v>
      </c>
      <c r="J116" s="9">
        <f>J56*(1-Assumptions!$F36)</f>
        <v>713994.4986</v>
      </c>
      <c r="K116" s="9">
        <f>K56*(1-Assumptions!$F36)</f>
        <v>739198.5044</v>
      </c>
      <c r="L116" s="9">
        <f>L56*(1-Assumptions!$F36)</f>
        <v>765292.2116</v>
      </c>
      <c r="M116" s="9">
        <f>M56*(1-Assumptions!$F36)</f>
        <v>792307.0267</v>
      </c>
    </row>
    <row r="117">
      <c r="A117" s="12" t="s">
        <v>75</v>
      </c>
      <c r="B117" s="9">
        <f t="shared" ref="B117:M117" si="6">SUM(B109:B116)</f>
        <v>1523088</v>
      </c>
      <c r="C117" s="9">
        <f t="shared" si="6"/>
        <v>1576853.006</v>
      </c>
      <c r="D117" s="9">
        <f t="shared" si="6"/>
        <v>1632515.918</v>
      </c>
      <c r="E117" s="9">
        <f t="shared" si="6"/>
        <v>1690143.729</v>
      </c>
      <c r="F117" s="9">
        <f t="shared" si="6"/>
        <v>1749805.803</v>
      </c>
      <c r="G117" s="9">
        <f t="shared" si="6"/>
        <v>1811573.948</v>
      </c>
      <c r="H117" s="9">
        <f t="shared" si="6"/>
        <v>1875522.508</v>
      </c>
      <c r="I117" s="9">
        <f t="shared" si="6"/>
        <v>1941728.453</v>
      </c>
      <c r="J117" s="9">
        <f t="shared" si="6"/>
        <v>2010271.467</v>
      </c>
      <c r="K117" s="9">
        <f t="shared" si="6"/>
        <v>2081234.05</v>
      </c>
      <c r="L117" s="9">
        <f t="shared" si="6"/>
        <v>2154701.612</v>
      </c>
      <c r="M117" s="9">
        <f t="shared" si="6"/>
        <v>2230762.579</v>
      </c>
    </row>
    <row r="118">
      <c r="A118" s="12" t="s">
        <v>31</v>
      </c>
      <c r="B118" s="9"/>
      <c r="C118" s="9"/>
      <c r="D118" s="9"/>
      <c r="E118" s="9"/>
      <c r="F118" s="9"/>
      <c r="G118" s="9"/>
      <c r="H118" s="9"/>
      <c r="I118" s="9"/>
      <c r="J118" s="9"/>
      <c r="K118" s="9"/>
      <c r="L118" s="9"/>
      <c r="M118" s="9"/>
    </row>
    <row r="119">
      <c r="A119" s="8" t="s">
        <v>40</v>
      </c>
      <c r="B119" s="9">
        <f>B58*(1-Assumptions!$G29)</f>
        <v>132480</v>
      </c>
      <c r="C119" s="9">
        <f>C58*(1-Assumptions!$G29)</f>
        <v>134473.824</v>
      </c>
      <c r="D119" s="9">
        <f>D58*(1-Assumptions!$G29)</f>
        <v>136497.6551</v>
      </c>
      <c r="E119" s="9">
        <f>E58*(1-Assumptions!$G29)</f>
        <v>138551.9448</v>
      </c>
      <c r="F119" s="9">
        <f>F58*(1-Assumptions!$G29)</f>
        <v>140637.1515</v>
      </c>
      <c r="G119" s="9">
        <f>G58*(1-Assumptions!$G29)</f>
        <v>142753.7407</v>
      </c>
      <c r="H119" s="9">
        <f>H58*(1-Assumptions!$G29)</f>
        <v>144902.1845</v>
      </c>
      <c r="I119" s="9">
        <f>I58*(1-Assumptions!$G29)</f>
        <v>147082.9623</v>
      </c>
      <c r="J119" s="9">
        <f>J58*(1-Assumptions!$G29)</f>
        <v>149296.5609</v>
      </c>
      <c r="K119" s="9">
        <f>K58*(1-Assumptions!$G29)</f>
        <v>151543.4742</v>
      </c>
      <c r="L119" s="9">
        <f>L58*(1-Assumptions!$G29)</f>
        <v>153824.2034</v>
      </c>
      <c r="M119" s="9">
        <f>M58*(1-Assumptions!$G29)</f>
        <v>156139.2577</v>
      </c>
    </row>
    <row r="120">
      <c r="A120" s="8" t="s">
        <v>41</v>
      </c>
      <c r="B120" s="9">
        <f>B59*(1-Assumptions!$G30)</f>
        <v>120960</v>
      </c>
      <c r="C120" s="9">
        <f>C59*(1-Assumptions!$G30)</f>
        <v>122780.448</v>
      </c>
      <c r="D120" s="9">
        <f>D59*(1-Assumptions!$G30)</f>
        <v>124628.2937</v>
      </c>
      <c r="E120" s="9">
        <f>E59*(1-Assumptions!$G30)</f>
        <v>126503.9496</v>
      </c>
      <c r="F120" s="9">
        <f>F59*(1-Assumptions!$G30)</f>
        <v>128407.834</v>
      </c>
      <c r="G120" s="9">
        <f>G59*(1-Assumptions!$G30)</f>
        <v>130340.3719</v>
      </c>
      <c r="H120" s="9">
        <f>H59*(1-Assumptions!$G30)</f>
        <v>132301.9945</v>
      </c>
      <c r="I120" s="9">
        <f>I59*(1-Assumptions!$G30)</f>
        <v>134293.1395</v>
      </c>
      <c r="J120" s="9">
        <f>J59*(1-Assumptions!$G30)</f>
        <v>136314.2513</v>
      </c>
      <c r="K120" s="9">
        <f>K59*(1-Assumptions!$G30)</f>
        <v>138365.7808</v>
      </c>
      <c r="L120" s="9">
        <f>L59*(1-Assumptions!$G30)</f>
        <v>140448.1858</v>
      </c>
      <c r="M120" s="9">
        <f>M59*(1-Assumptions!$G30)</f>
        <v>142561.9309</v>
      </c>
    </row>
    <row r="121">
      <c r="A121" s="8" t="s">
        <v>42</v>
      </c>
      <c r="B121" s="9">
        <f>B60*(1-Assumptions!$G31)</f>
        <v>61824</v>
      </c>
      <c r="C121" s="9">
        <f>C60*(1-Assumptions!$G31)</f>
        <v>62754.4512</v>
      </c>
      <c r="D121" s="9">
        <f>D60*(1-Assumptions!$G31)</f>
        <v>63698.90569</v>
      </c>
      <c r="E121" s="9">
        <f>E60*(1-Assumptions!$G31)</f>
        <v>64657.57422</v>
      </c>
      <c r="F121" s="9">
        <f>F60*(1-Assumptions!$G31)</f>
        <v>65630.67071</v>
      </c>
      <c r="G121" s="9">
        <f>G60*(1-Assumptions!$G31)</f>
        <v>66618.41231</v>
      </c>
      <c r="H121" s="9">
        <f>H60*(1-Assumptions!$G31)</f>
        <v>67621.01941</v>
      </c>
      <c r="I121" s="9">
        <f>I60*(1-Assumptions!$G31)</f>
        <v>68638.71575</v>
      </c>
      <c r="J121" s="9">
        <f>J60*(1-Assumptions!$G31)</f>
        <v>69671.72843</v>
      </c>
      <c r="K121" s="9">
        <f>K60*(1-Assumptions!$G31)</f>
        <v>70720.28794</v>
      </c>
      <c r="L121" s="9">
        <f>L60*(1-Assumptions!$G31)</f>
        <v>71784.62827</v>
      </c>
      <c r="M121" s="9">
        <f>M60*(1-Assumptions!$G31)</f>
        <v>72864.98693</v>
      </c>
    </row>
    <row r="122">
      <c r="A122" s="8" t="s">
        <v>43</v>
      </c>
      <c r="B122" s="9">
        <f>B61*(1-Assumptions!$G32)</f>
        <v>70656</v>
      </c>
      <c r="C122" s="9">
        <f>C61*(1-Assumptions!$G32)</f>
        <v>71719.3728</v>
      </c>
      <c r="D122" s="9">
        <f>D61*(1-Assumptions!$G32)</f>
        <v>72798.74936</v>
      </c>
      <c r="E122" s="9">
        <f>E61*(1-Assumptions!$G32)</f>
        <v>73894.37054</v>
      </c>
      <c r="F122" s="9">
        <f>F61*(1-Assumptions!$G32)</f>
        <v>75006.48082</v>
      </c>
      <c r="G122" s="9">
        <f>G61*(1-Assumptions!$G32)</f>
        <v>76135.32835</v>
      </c>
      <c r="H122" s="9">
        <f>H61*(1-Assumptions!$G32)</f>
        <v>77281.16504</v>
      </c>
      <c r="I122" s="9">
        <f>I61*(1-Assumptions!$G32)</f>
        <v>78444.24658</v>
      </c>
      <c r="J122" s="9">
        <f>J61*(1-Assumptions!$G32)</f>
        <v>79624.83249</v>
      </c>
      <c r="K122" s="9">
        <f>K61*(1-Assumptions!$G32)</f>
        <v>80823.18622</v>
      </c>
      <c r="L122" s="9">
        <f>L61*(1-Assumptions!$G32)</f>
        <v>82039.57517</v>
      </c>
      <c r="M122" s="9">
        <f>M61*(1-Assumptions!$G32)</f>
        <v>83274.27078</v>
      </c>
    </row>
    <row r="123">
      <c r="A123" s="8" t="s">
        <v>44</v>
      </c>
      <c r="B123" s="9">
        <f>B62*(1-Assumptions!$G33)</f>
        <v>43200</v>
      </c>
      <c r="C123" s="9">
        <f>C62*(1-Assumptions!$G33)</f>
        <v>43850.16</v>
      </c>
      <c r="D123" s="9">
        <f>D62*(1-Assumptions!$G33)</f>
        <v>44510.10491</v>
      </c>
      <c r="E123" s="9">
        <f>E62*(1-Assumptions!$G33)</f>
        <v>45179.98199</v>
      </c>
      <c r="F123" s="9">
        <f>F62*(1-Assumptions!$G33)</f>
        <v>45859.94072</v>
      </c>
      <c r="G123" s="9">
        <f>G62*(1-Assumptions!$G33)</f>
        <v>46550.13282</v>
      </c>
      <c r="H123" s="9">
        <f>H62*(1-Assumptions!$G33)</f>
        <v>47250.71232</v>
      </c>
      <c r="I123" s="9">
        <f>I62*(1-Assumptions!$G33)</f>
        <v>47961.83554</v>
      </c>
      <c r="J123" s="9">
        <f>J62*(1-Assumptions!$G33)</f>
        <v>48683.66117</v>
      </c>
      <c r="K123" s="9">
        <f>K62*(1-Assumptions!$G33)</f>
        <v>49416.35027</v>
      </c>
      <c r="L123" s="9">
        <f>L62*(1-Assumptions!$G33)</f>
        <v>50160.06634</v>
      </c>
      <c r="M123" s="9">
        <f>M62*(1-Assumptions!$G33)</f>
        <v>50914.97534</v>
      </c>
    </row>
    <row r="124">
      <c r="A124" s="8" t="s">
        <v>45</v>
      </c>
      <c r="B124" s="9">
        <f>B63*(1-Assumptions!$G34)</f>
        <v>25920</v>
      </c>
      <c r="C124" s="9">
        <f>C63*(1-Assumptions!$G34)</f>
        <v>26310.096</v>
      </c>
      <c r="D124" s="9">
        <f>D63*(1-Assumptions!$G34)</f>
        <v>26706.06294</v>
      </c>
      <c r="E124" s="9">
        <f>E63*(1-Assumptions!$G34)</f>
        <v>27107.98919</v>
      </c>
      <c r="F124" s="9">
        <f>F63*(1-Assumptions!$G34)</f>
        <v>27515.96443</v>
      </c>
      <c r="G124" s="9">
        <f>G63*(1-Assumptions!$G34)</f>
        <v>27930.07969</v>
      </c>
      <c r="H124" s="9">
        <f>H63*(1-Assumptions!$G34)</f>
        <v>28350.42739</v>
      </c>
      <c r="I124" s="9">
        <f>I63*(1-Assumptions!$G34)</f>
        <v>28777.10133</v>
      </c>
      <c r="J124" s="9">
        <f>J63*(1-Assumptions!$G34)</f>
        <v>29210.1967</v>
      </c>
      <c r="K124" s="9">
        <f>K63*(1-Assumptions!$G34)</f>
        <v>29649.81016</v>
      </c>
      <c r="L124" s="9">
        <f>L63*(1-Assumptions!$G34)</f>
        <v>30096.0398</v>
      </c>
      <c r="M124" s="9">
        <f>M63*(1-Assumptions!$G34)</f>
        <v>30548.9852</v>
      </c>
    </row>
    <row r="125">
      <c r="A125" s="8" t="s">
        <v>46</v>
      </c>
      <c r="B125" s="9">
        <f>B64*(1-Assumptions!$G35)</f>
        <v>67584</v>
      </c>
      <c r="C125" s="9">
        <f>C64*(1-Assumptions!$G35)</f>
        <v>68601.1392</v>
      </c>
      <c r="D125" s="9">
        <f>D64*(1-Assumptions!$G35)</f>
        <v>69633.58634</v>
      </c>
      <c r="E125" s="9">
        <f>E64*(1-Assumptions!$G35)</f>
        <v>70681.57182</v>
      </c>
      <c r="F125" s="9">
        <f>F64*(1-Assumptions!$G35)</f>
        <v>71745.32948</v>
      </c>
      <c r="G125" s="9">
        <f>G64*(1-Assumptions!$G35)</f>
        <v>72825.09668</v>
      </c>
      <c r="H125" s="9">
        <f>H64*(1-Assumptions!$G35)</f>
        <v>73921.11439</v>
      </c>
      <c r="I125" s="9">
        <f>I64*(1-Assumptions!$G35)</f>
        <v>75033.62716</v>
      </c>
      <c r="J125" s="9">
        <f>J64*(1-Assumptions!$G35)</f>
        <v>76162.88325</v>
      </c>
      <c r="K125" s="9">
        <f>K64*(1-Assumptions!$G35)</f>
        <v>77309.13464</v>
      </c>
      <c r="L125" s="9">
        <f>L64*(1-Assumptions!$G35)</f>
        <v>78472.63712</v>
      </c>
      <c r="M125" s="9">
        <f>M64*(1-Assumptions!$G35)</f>
        <v>79653.65031</v>
      </c>
    </row>
    <row r="126">
      <c r="A126" s="8" t="s">
        <v>47</v>
      </c>
      <c r="B126" s="9">
        <f>B65*(1-Assumptions!$G36)</f>
        <v>345600</v>
      </c>
      <c r="C126" s="9">
        <f>C65*(1-Assumptions!$G36)</f>
        <v>350801.28</v>
      </c>
      <c r="D126" s="9">
        <f>D65*(1-Assumptions!$G36)</f>
        <v>356080.8393</v>
      </c>
      <c r="E126" s="9">
        <f>E65*(1-Assumptions!$G36)</f>
        <v>361439.8559</v>
      </c>
      <c r="F126" s="9">
        <f>F65*(1-Assumptions!$G36)</f>
        <v>366879.5257</v>
      </c>
      <c r="G126" s="9">
        <f>G65*(1-Assumptions!$G36)</f>
        <v>372401.0626</v>
      </c>
      <c r="H126" s="9">
        <f>H65*(1-Assumptions!$G36)</f>
        <v>378005.6986</v>
      </c>
      <c r="I126" s="9">
        <f>I65*(1-Assumptions!$G36)</f>
        <v>383694.6843</v>
      </c>
      <c r="J126" s="9">
        <f>J65*(1-Assumptions!$G36)</f>
        <v>389469.2893</v>
      </c>
      <c r="K126" s="9">
        <f>K65*(1-Assumptions!$G36)</f>
        <v>395330.8021</v>
      </c>
      <c r="L126" s="9">
        <f>L65*(1-Assumptions!$G36)</f>
        <v>401280.5307</v>
      </c>
      <c r="M126" s="9">
        <f>M65*(1-Assumptions!$G36)</f>
        <v>407319.8027</v>
      </c>
    </row>
    <row r="127">
      <c r="A127" s="12" t="s">
        <v>76</v>
      </c>
      <c r="B127" s="9">
        <f t="shared" ref="B127:M127" si="7">SUM(B119:B126)</f>
        <v>868224</v>
      </c>
      <c r="C127" s="9">
        <f t="shared" si="7"/>
        <v>881290.7712</v>
      </c>
      <c r="D127" s="9">
        <f t="shared" si="7"/>
        <v>894554.1973</v>
      </c>
      <c r="E127" s="9">
        <f t="shared" si="7"/>
        <v>908017.238</v>
      </c>
      <c r="F127" s="9">
        <f t="shared" si="7"/>
        <v>921682.8974</v>
      </c>
      <c r="G127" s="9">
        <f t="shared" si="7"/>
        <v>935554.225</v>
      </c>
      <c r="H127" s="9">
        <f t="shared" si="7"/>
        <v>949634.3161</v>
      </c>
      <c r="I127" s="9">
        <f t="shared" si="7"/>
        <v>963926.3126</v>
      </c>
      <c r="J127" s="9">
        <f t="shared" si="7"/>
        <v>978433.4036</v>
      </c>
      <c r="K127" s="9">
        <f t="shared" si="7"/>
        <v>993158.8263</v>
      </c>
      <c r="L127" s="9">
        <f t="shared" si="7"/>
        <v>1008105.867</v>
      </c>
      <c r="M127" s="9">
        <f t="shared" si="7"/>
        <v>1023277.86</v>
      </c>
    </row>
    <row r="128">
      <c r="B128" s="9"/>
      <c r="C128" s="9"/>
      <c r="D128" s="9"/>
      <c r="E128" s="9"/>
      <c r="F128" s="9"/>
      <c r="G128" s="9"/>
      <c r="H128" s="9"/>
      <c r="I128" s="9"/>
      <c r="J128" s="9"/>
      <c r="K128" s="9"/>
      <c r="L128" s="9"/>
      <c r="M128" s="9"/>
    </row>
    <row r="129">
      <c r="A129" s="12" t="s">
        <v>77</v>
      </c>
      <c r="B129" s="9">
        <f t="shared" ref="B129:M129" si="8">B127+B117+B107+B97+B87+B77</f>
        <v>14097675</v>
      </c>
      <c r="C129" s="9">
        <f t="shared" si="8"/>
        <v>14680170.68</v>
      </c>
      <c r="D129" s="9">
        <f t="shared" si="8"/>
        <v>15289146.12</v>
      </c>
      <c r="E129" s="9">
        <f t="shared" si="8"/>
        <v>15925892.18</v>
      </c>
      <c r="F129" s="9">
        <f t="shared" si="8"/>
        <v>16591766.04</v>
      </c>
      <c r="G129" s="9">
        <f t="shared" si="8"/>
        <v>17288194.71</v>
      </c>
      <c r="H129" s="9">
        <f t="shared" si="8"/>
        <v>18016678.78</v>
      </c>
      <c r="I129" s="9">
        <f t="shared" si="8"/>
        <v>18778796.33</v>
      </c>
      <c r="J129" s="9">
        <f t="shared" si="8"/>
        <v>19576207.17</v>
      </c>
      <c r="K129" s="9">
        <f t="shared" si="8"/>
        <v>20410657.12</v>
      </c>
      <c r="L129" s="9">
        <f t="shared" si="8"/>
        <v>21283982.75</v>
      </c>
      <c r="M129" s="9">
        <f t="shared" si="8"/>
        <v>22198116.19</v>
      </c>
    </row>
    <row r="130">
      <c r="B130" s="9"/>
      <c r="C130" s="9"/>
      <c r="D130" s="9"/>
      <c r="E130" s="9"/>
      <c r="F130" s="9"/>
      <c r="G130" s="9"/>
      <c r="H130" s="9"/>
      <c r="I130" s="9"/>
      <c r="J130" s="9"/>
      <c r="K130" s="9"/>
      <c r="L130" s="9"/>
      <c r="M130" s="9"/>
    </row>
    <row r="131">
      <c r="A131" s="12" t="s">
        <v>49</v>
      </c>
      <c r="B131" s="9"/>
      <c r="C131" s="9"/>
      <c r="D131" s="9"/>
      <c r="E131" s="9"/>
      <c r="F131" s="9"/>
      <c r="G131" s="9"/>
      <c r="H131" s="9"/>
      <c r="I131" s="9"/>
      <c r="J131" s="9"/>
      <c r="K131" s="9"/>
      <c r="L131" s="9"/>
      <c r="M131" s="9"/>
    </row>
    <row r="132">
      <c r="A132" s="8" t="s">
        <v>78</v>
      </c>
      <c r="B132" s="9">
        <f>Assumptions!$C39</f>
        <v>200000</v>
      </c>
      <c r="C132" s="9">
        <f>Assumptions!$C39</f>
        <v>200000</v>
      </c>
      <c r="D132" s="9">
        <f>Assumptions!$C39</f>
        <v>200000</v>
      </c>
      <c r="E132" s="9">
        <f>Assumptions!$C39</f>
        <v>200000</v>
      </c>
      <c r="F132" s="9">
        <f>Assumptions!$C39</f>
        <v>200000</v>
      </c>
      <c r="G132" s="9">
        <f>Assumptions!$C39</f>
        <v>200000</v>
      </c>
      <c r="H132" s="9">
        <f>Assumptions!$C39</f>
        <v>200000</v>
      </c>
      <c r="I132" s="9">
        <f>Assumptions!$C39</f>
        <v>200000</v>
      </c>
      <c r="J132" s="9">
        <f>Assumptions!$C39</f>
        <v>200000</v>
      </c>
      <c r="K132" s="9">
        <f>Assumptions!$C39</f>
        <v>200000</v>
      </c>
      <c r="L132" s="9">
        <f>Assumptions!$C39</f>
        <v>200000</v>
      </c>
      <c r="M132" s="9">
        <f>Assumptions!$C39</f>
        <v>200000</v>
      </c>
    </row>
    <row r="133">
      <c r="A133" s="8" t="s">
        <v>51</v>
      </c>
      <c r="B133" s="9">
        <f>Assumptions!$C40</f>
        <v>80000</v>
      </c>
      <c r="C133" s="9">
        <f>Assumptions!$C40</f>
        <v>80000</v>
      </c>
      <c r="D133" s="9">
        <f>Assumptions!$C40</f>
        <v>80000</v>
      </c>
      <c r="E133" s="9">
        <f>Assumptions!$C40</f>
        <v>80000</v>
      </c>
      <c r="F133" s="9">
        <f>Assumptions!$C40</f>
        <v>80000</v>
      </c>
      <c r="G133" s="9">
        <f>Assumptions!$C40</f>
        <v>80000</v>
      </c>
      <c r="H133" s="9">
        <f>Assumptions!$C40</f>
        <v>80000</v>
      </c>
      <c r="I133" s="9">
        <f>Assumptions!$C40</f>
        <v>80000</v>
      </c>
      <c r="J133" s="9">
        <f>Assumptions!$C40</f>
        <v>80000</v>
      </c>
      <c r="K133" s="9">
        <f>Assumptions!$C40</f>
        <v>80000</v>
      </c>
      <c r="L133" s="9">
        <f>Assumptions!$C40</f>
        <v>80000</v>
      </c>
      <c r="M133" s="9">
        <f>Assumptions!$C40</f>
        <v>80000</v>
      </c>
    </row>
    <row r="134">
      <c r="A134" s="8" t="s">
        <v>52</v>
      </c>
      <c r="B134" s="9">
        <f>Assumptions!$C41</f>
        <v>120000</v>
      </c>
      <c r="C134" s="9">
        <f>Assumptions!$C41</f>
        <v>120000</v>
      </c>
      <c r="D134" s="9">
        <f>Assumptions!$C41</f>
        <v>120000</v>
      </c>
      <c r="E134" s="9">
        <f>Assumptions!$C41</f>
        <v>120000</v>
      </c>
      <c r="F134" s="9">
        <f>Assumptions!$C41</f>
        <v>120000</v>
      </c>
      <c r="G134" s="9">
        <f>Assumptions!$C41</f>
        <v>120000</v>
      </c>
      <c r="H134" s="9">
        <f>Assumptions!$C41</f>
        <v>120000</v>
      </c>
      <c r="I134" s="9">
        <f>Assumptions!$C41</f>
        <v>120000</v>
      </c>
      <c r="J134" s="9">
        <f>Assumptions!$C41</f>
        <v>120000</v>
      </c>
      <c r="K134" s="9">
        <f>Assumptions!$C41</f>
        <v>120000</v>
      </c>
      <c r="L134" s="9">
        <f>Assumptions!$C41</f>
        <v>120000</v>
      </c>
      <c r="M134" s="9">
        <f>Assumptions!$C41</f>
        <v>120000</v>
      </c>
    </row>
    <row r="135">
      <c r="B135" s="9"/>
      <c r="C135" s="9"/>
      <c r="D135" s="9"/>
      <c r="E135" s="9"/>
      <c r="F135" s="9"/>
      <c r="G135" s="9"/>
      <c r="H135" s="9"/>
      <c r="I135" s="9"/>
      <c r="J135" s="9"/>
      <c r="K135" s="9"/>
      <c r="L135" s="9"/>
      <c r="M135" s="9"/>
    </row>
    <row r="136">
      <c r="A136" s="12" t="s">
        <v>79</v>
      </c>
      <c r="B136" s="9">
        <f t="shared" ref="B136:M136" si="9">B129+B132+B133+B134</f>
        <v>14497675</v>
      </c>
      <c r="C136" s="9">
        <f t="shared" si="9"/>
        <v>15080170.68</v>
      </c>
      <c r="D136" s="9">
        <f t="shared" si="9"/>
        <v>15689146.12</v>
      </c>
      <c r="E136" s="9">
        <f t="shared" si="9"/>
        <v>16325892.18</v>
      </c>
      <c r="F136" s="9">
        <f t="shared" si="9"/>
        <v>16991766.04</v>
      </c>
      <c r="G136" s="9">
        <f t="shared" si="9"/>
        <v>17688194.71</v>
      </c>
      <c r="H136" s="9">
        <f t="shared" si="9"/>
        <v>18416678.78</v>
      </c>
      <c r="I136" s="9">
        <f t="shared" si="9"/>
        <v>19178796.33</v>
      </c>
      <c r="J136" s="9">
        <f t="shared" si="9"/>
        <v>19976207.17</v>
      </c>
      <c r="K136" s="9">
        <f t="shared" si="9"/>
        <v>20810657.12</v>
      </c>
      <c r="L136" s="9">
        <f t="shared" si="9"/>
        <v>21683982.75</v>
      </c>
      <c r="M136" s="9">
        <f t="shared" si="9"/>
        <v>22598116.19</v>
      </c>
    </row>
    <row r="137">
      <c r="B137" s="9"/>
      <c r="C137" s="9"/>
      <c r="D137" s="9"/>
      <c r="E137" s="9"/>
      <c r="F137" s="9"/>
      <c r="G137" s="9"/>
      <c r="H137" s="9"/>
      <c r="I137" s="9"/>
      <c r="J137" s="9"/>
      <c r="K137" s="9"/>
      <c r="L137" s="9"/>
      <c r="M137" s="9"/>
    </row>
    <row r="138">
      <c r="A138" s="12" t="s">
        <v>80</v>
      </c>
      <c r="B138" s="9">
        <f t="shared" ref="B138:M138" si="10">B9-B136</f>
        <v>1492325</v>
      </c>
      <c r="C138" s="9">
        <f t="shared" si="10"/>
        <v>1570181.818</v>
      </c>
      <c r="D138" s="9">
        <f t="shared" si="10"/>
        <v>1651561.858</v>
      </c>
      <c r="E138" s="9">
        <f t="shared" si="10"/>
        <v>1736636.568</v>
      </c>
      <c r="F138" s="9">
        <f t="shared" si="10"/>
        <v>1825586.212</v>
      </c>
      <c r="G138" s="9">
        <f t="shared" si="10"/>
        <v>1918600.337</v>
      </c>
      <c r="H138" s="9">
        <f t="shared" si="10"/>
        <v>2015878.275</v>
      </c>
      <c r="I138" s="9">
        <f t="shared" si="10"/>
        <v>2117629.67</v>
      </c>
      <c r="J138" s="9">
        <f t="shared" si="10"/>
        <v>2224075.026</v>
      </c>
      <c r="K138" s="9">
        <f t="shared" si="10"/>
        <v>2335446.301</v>
      </c>
      <c r="L138" s="9">
        <f t="shared" si="10"/>
        <v>2451987.518</v>
      </c>
      <c r="M138" s="9">
        <f t="shared" si="10"/>
        <v>2573955.421</v>
      </c>
    </row>
    <row r="139">
      <c r="B139" s="9"/>
      <c r="C139" s="9"/>
      <c r="D139" s="9"/>
      <c r="E139" s="9"/>
      <c r="F139" s="9"/>
      <c r="G139" s="9"/>
      <c r="H139" s="9"/>
      <c r="I139" s="9"/>
      <c r="J139" s="9"/>
      <c r="K139" s="9"/>
      <c r="L139" s="9"/>
      <c r="M139" s="9"/>
    </row>
    <row r="140">
      <c r="B140" s="9"/>
      <c r="C140" s="9"/>
      <c r="D140" s="9"/>
      <c r="E140" s="9"/>
      <c r="F140" s="9"/>
      <c r="G140" s="9"/>
      <c r="H140" s="9"/>
      <c r="I140" s="9"/>
      <c r="J140" s="9"/>
      <c r="K140" s="9"/>
      <c r="L140" s="9"/>
      <c r="M140" s="9"/>
    </row>
    <row r="141">
      <c r="B141" s="9"/>
      <c r="C141" s="9"/>
      <c r="D141" s="9"/>
      <c r="E141" s="9"/>
      <c r="F141" s="9"/>
      <c r="G141" s="9"/>
      <c r="H141" s="9"/>
      <c r="I141" s="9"/>
      <c r="J141" s="9"/>
      <c r="K141" s="9"/>
      <c r="L141" s="9"/>
      <c r="M141" s="9"/>
    </row>
    <row r="142">
      <c r="B142" s="9"/>
      <c r="C142" s="9"/>
      <c r="D142" s="9"/>
      <c r="E142" s="9"/>
      <c r="F142" s="9"/>
      <c r="G142" s="9"/>
      <c r="H142" s="9"/>
      <c r="I142" s="9"/>
      <c r="J142" s="9"/>
      <c r="K142" s="9"/>
      <c r="L142" s="9"/>
      <c r="M142" s="9"/>
    </row>
    <row r="143">
      <c r="B143" s="9"/>
      <c r="C143" s="9"/>
      <c r="D143" s="9"/>
      <c r="E143" s="9"/>
      <c r="F143" s="9"/>
      <c r="G143" s="9"/>
      <c r="H143" s="9"/>
      <c r="I143" s="9"/>
      <c r="J143" s="9"/>
      <c r="K143" s="9"/>
      <c r="L143" s="9"/>
      <c r="M143" s="9"/>
    </row>
    <row r="144">
      <c r="B144" s="9"/>
      <c r="C144" s="9"/>
      <c r="D144" s="9"/>
      <c r="E144" s="9"/>
      <c r="F144" s="9"/>
      <c r="G144" s="9"/>
      <c r="H144" s="9"/>
      <c r="I144" s="9"/>
      <c r="J144" s="9"/>
      <c r="K144" s="9"/>
      <c r="L144" s="9"/>
      <c r="M144" s="9"/>
    </row>
    <row r="145">
      <c r="B145" s="9"/>
      <c r="C145" s="9"/>
      <c r="D145" s="9"/>
      <c r="E145" s="9"/>
      <c r="F145" s="9"/>
      <c r="G145" s="9"/>
      <c r="H145" s="9"/>
      <c r="I145" s="9"/>
      <c r="J145" s="9"/>
      <c r="K145" s="9"/>
      <c r="L145" s="9"/>
      <c r="M145" s="9"/>
    </row>
    <row r="146">
      <c r="B146" s="9"/>
      <c r="C146" s="9"/>
      <c r="D146" s="9"/>
      <c r="E146" s="9"/>
      <c r="F146" s="9"/>
      <c r="G146" s="9"/>
      <c r="H146" s="9"/>
      <c r="I146" s="9"/>
      <c r="J146" s="9"/>
      <c r="K146" s="9"/>
      <c r="L146" s="9"/>
      <c r="M146" s="9"/>
    </row>
    <row r="147">
      <c r="B147" s="9"/>
      <c r="C147" s="9"/>
      <c r="D147" s="9"/>
      <c r="E147" s="9"/>
      <c r="F147" s="9"/>
      <c r="G147" s="9"/>
      <c r="H147" s="9"/>
      <c r="I147" s="9"/>
      <c r="J147" s="9"/>
      <c r="K147" s="9"/>
      <c r="L147" s="9"/>
      <c r="M147" s="9"/>
    </row>
    <row r="148">
      <c r="B148" s="9"/>
      <c r="C148" s="9"/>
      <c r="D148" s="9"/>
      <c r="E148" s="9"/>
      <c r="F148" s="9"/>
      <c r="G148" s="9"/>
      <c r="H148" s="9"/>
      <c r="I148" s="9"/>
      <c r="J148" s="9"/>
      <c r="K148" s="9"/>
      <c r="L148" s="9"/>
      <c r="M148" s="9"/>
    </row>
    <row r="149">
      <c r="B149" s="9"/>
      <c r="C149" s="9"/>
      <c r="D149" s="9"/>
      <c r="E149" s="9"/>
      <c r="F149" s="9"/>
      <c r="G149" s="9"/>
      <c r="H149" s="9"/>
      <c r="I149" s="9"/>
      <c r="J149" s="9"/>
      <c r="K149" s="9"/>
      <c r="L149" s="9"/>
      <c r="M149" s="9"/>
    </row>
    <row r="150">
      <c r="B150" s="9"/>
      <c r="C150" s="9"/>
      <c r="D150" s="9"/>
      <c r="E150" s="9"/>
      <c r="F150" s="9"/>
      <c r="G150" s="9"/>
      <c r="H150" s="9"/>
      <c r="I150" s="9"/>
      <c r="J150" s="9"/>
      <c r="K150" s="9"/>
      <c r="L150" s="9"/>
      <c r="M150" s="9"/>
    </row>
    <row r="151">
      <c r="B151" s="9"/>
      <c r="C151" s="9"/>
      <c r="D151" s="9"/>
      <c r="E151" s="9"/>
      <c r="F151" s="9"/>
      <c r="G151" s="9"/>
      <c r="H151" s="9"/>
      <c r="I151" s="9"/>
      <c r="J151" s="9"/>
      <c r="K151" s="9"/>
      <c r="L151" s="9"/>
      <c r="M151" s="9"/>
    </row>
    <row r="152">
      <c r="B152" s="9"/>
      <c r="C152" s="9"/>
      <c r="D152" s="9"/>
      <c r="E152" s="9"/>
      <c r="F152" s="9"/>
      <c r="G152" s="9"/>
      <c r="H152" s="9"/>
      <c r="I152" s="9"/>
      <c r="J152" s="9"/>
      <c r="K152" s="9"/>
      <c r="L152" s="9"/>
      <c r="M152" s="9"/>
    </row>
    <row r="153">
      <c r="B153" s="9"/>
      <c r="C153" s="9"/>
      <c r="D153" s="9"/>
      <c r="E153" s="9"/>
      <c r="F153" s="9"/>
      <c r="G153" s="9"/>
      <c r="H153" s="9"/>
      <c r="I153" s="9"/>
      <c r="J153" s="9"/>
      <c r="K153" s="9"/>
      <c r="L153" s="9"/>
      <c r="M153" s="9"/>
    </row>
    <row r="154">
      <c r="B154" s="9"/>
      <c r="C154" s="9"/>
      <c r="D154" s="9"/>
      <c r="E154" s="9"/>
      <c r="F154" s="9"/>
      <c r="G154" s="9"/>
      <c r="H154" s="9"/>
      <c r="I154" s="9"/>
      <c r="J154" s="9"/>
      <c r="K154" s="9"/>
      <c r="L154" s="9"/>
      <c r="M154" s="9"/>
    </row>
    <row r="155">
      <c r="B155" s="9"/>
      <c r="C155" s="9"/>
      <c r="D155" s="9"/>
      <c r="E155" s="9"/>
      <c r="F155" s="9"/>
      <c r="G155" s="9"/>
      <c r="H155" s="9"/>
      <c r="I155" s="9"/>
      <c r="J155" s="9"/>
      <c r="K155" s="9"/>
      <c r="L155" s="9"/>
      <c r="M155" s="9"/>
    </row>
    <row r="156">
      <c r="B156" s="9"/>
      <c r="C156" s="9"/>
      <c r="D156" s="9"/>
      <c r="E156" s="9"/>
      <c r="F156" s="9"/>
      <c r="G156" s="9"/>
      <c r="H156" s="9"/>
      <c r="I156" s="9"/>
      <c r="J156" s="9"/>
      <c r="K156" s="9"/>
      <c r="L156" s="9"/>
      <c r="M156" s="9"/>
    </row>
    <row r="157">
      <c r="B157" s="9"/>
      <c r="C157" s="9"/>
      <c r="D157" s="9"/>
      <c r="E157" s="9"/>
      <c r="F157" s="9"/>
      <c r="G157" s="9"/>
      <c r="H157" s="9"/>
      <c r="I157" s="9"/>
      <c r="J157" s="9"/>
      <c r="K157" s="9"/>
      <c r="L157" s="9"/>
      <c r="M157" s="9"/>
    </row>
    <row r="158">
      <c r="B158" s="9"/>
      <c r="C158" s="9"/>
      <c r="D158" s="9"/>
      <c r="E158" s="9"/>
      <c r="F158" s="9"/>
      <c r="G158" s="9"/>
      <c r="H158" s="9"/>
      <c r="I158" s="9"/>
      <c r="J158" s="9"/>
      <c r="K158" s="9"/>
      <c r="L158" s="9"/>
      <c r="M158" s="9"/>
    </row>
    <row r="159">
      <c r="B159" s="9"/>
      <c r="C159" s="9"/>
      <c r="D159" s="9"/>
      <c r="E159" s="9"/>
      <c r="F159" s="9"/>
      <c r="G159" s="9"/>
      <c r="H159" s="9"/>
      <c r="I159" s="9"/>
      <c r="J159" s="9"/>
      <c r="K159" s="9"/>
      <c r="L159" s="9"/>
      <c r="M159" s="9"/>
    </row>
    <row r="160">
      <c r="B160" s="9"/>
      <c r="C160" s="9"/>
      <c r="D160" s="9"/>
      <c r="E160" s="9"/>
      <c r="F160" s="9"/>
      <c r="G160" s="9"/>
      <c r="H160" s="9"/>
      <c r="I160" s="9"/>
      <c r="J160" s="9"/>
      <c r="K160" s="9"/>
      <c r="L160" s="9"/>
      <c r="M160" s="9"/>
    </row>
    <row r="161">
      <c r="B161" s="9"/>
      <c r="C161" s="9"/>
      <c r="D161" s="9"/>
      <c r="E161" s="9"/>
      <c r="F161" s="9"/>
      <c r="G161" s="9"/>
      <c r="H161" s="9"/>
      <c r="I161" s="9"/>
      <c r="J161" s="9"/>
      <c r="K161" s="9"/>
      <c r="L161" s="9"/>
      <c r="M161" s="9"/>
    </row>
    <row r="162">
      <c r="B162" s="9"/>
      <c r="C162" s="9"/>
      <c r="D162" s="9"/>
      <c r="E162" s="9"/>
      <c r="F162" s="9"/>
      <c r="G162" s="9"/>
      <c r="H162" s="9"/>
      <c r="I162" s="9"/>
      <c r="J162" s="9"/>
      <c r="K162" s="9"/>
      <c r="L162" s="9"/>
      <c r="M162" s="9"/>
    </row>
    <row r="163">
      <c r="B163" s="9"/>
      <c r="C163" s="9"/>
      <c r="D163" s="9"/>
      <c r="E163" s="9"/>
      <c r="F163" s="9"/>
      <c r="G163" s="9"/>
      <c r="H163" s="9"/>
      <c r="I163" s="9"/>
      <c r="J163" s="9"/>
      <c r="K163" s="9"/>
      <c r="L163" s="9"/>
      <c r="M163" s="9"/>
    </row>
    <row r="164">
      <c r="B164" s="9"/>
      <c r="C164" s="9"/>
      <c r="D164" s="9"/>
      <c r="E164" s="9"/>
      <c r="F164" s="9"/>
      <c r="G164" s="9"/>
      <c r="H164" s="9"/>
      <c r="I164" s="9"/>
      <c r="J164" s="9"/>
      <c r="K164" s="9"/>
      <c r="L164" s="9"/>
      <c r="M164" s="9"/>
    </row>
    <row r="165">
      <c r="B165" s="9"/>
      <c r="C165" s="9"/>
      <c r="D165" s="9"/>
      <c r="E165" s="9"/>
      <c r="F165" s="9"/>
      <c r="G165" s="9"/>
      <c r="H165" s="9"/>
      <c r="I165" s="9"/>
      <c r="J165" s="9"/>
      <c r="K165" s="9"/>
      <c r="L165" s="9"/>
      <c r="M165" s="9"/>
    </row>
    <row r="166">
      <c r="B166" s="9"/>
      <c r="C166" s="9"/>
      <c r="D166" s="9"/>
      <c r="E166" s="9"/>
      <c r="F166" s="9"/>
      <c r="G166" s="9"/>
      <c r="H166" s="9"/>
      <c r="I166" s="9"/>
      <c r="J166" s="9"/>
      <c r="K166" s="9"/>
      <c r="L166" s="9"/>
      <c r="M166" s="9"/>
    </row>
    <row r="167">
      <c r="B167" s="9"/>
      <c r="C167" s="9"/>
      <c r="D167" s="9"/>
      <c r="E167" s="9"/>
      <c r="F167" s="9"/>
      <c r="G167" s="9"/>
      <c r="H167" s="9"/>
      <c r="I167" s="9"/>
      <c r="J167" s="9"/>
      <c r="K167" s="9"/>
      <c r="L167" s="9"/>
      <c r="M167" s="9"/>
    </row>
    <row r="168">
      <c r="B168" s="9"/>
      <c r="C168" s="9"/>
      <c r="D168" s="9"/>
      <c r="E168" s="9"/>
      <c r="F168" s="9"/>
      <c r="G168" s="9"/>
      <c r="H168" s="9"/>
      <c r="I168" s="9"/>
      <c r="J168" s="9"/>
      <c r="K168" s="9"/>
      <c r="L168" s="9"/>
      <c r="M168" s="9"/>
    </row>
    <row r="169">
      <c r="B169" s="9"/>
      <c r="C169" s="9"/>
      <c r="D169" s="9"/>
      <c r="E169" s="9"/>
      <c r="F169" s="9"/>
      <c r="G169" s="9"/>
      <c r="H169" s="9"/>
      <c r="I169" s="9"/>
      <c r="J169" s="9"/>
      <c r="K169" s="9"/>
      <c r="L169" s="9"/>
      <c r="M169" s="9"/>
    </row>
    <row r="170">
      <c r="B170" s="9"/>
      <c r="C170" s="9"/>
      <c r="D170" s="9"/>
      <c r="E170" s="9"/>
      <c r="F170" s="9"/>
      <c r="G170" s="9"/>
      <c r="H170" s="9"/>
      <c r="I170" s="9"/>
      <c r="J170" s="9"/>
      <c r="K170" s="9"/>
      <c r="L170" s="9"/>
      <c r="M170" s="9"/>
    </row>
    <row r="171">
      <c r="B171" s="9"/>
      <c r="C171" s="9"/>
      <c r="D171" s="9"/>
      <c r="E171" s="9"/>
      <c r="F171" s="9"/>
      <c r="G171" s="9"/>
      <c r="H171" s="9"/>
      <c r="I171" s="9"/>
      <c r="J171" s="9"/>
      <c r="K171" s="9"/>
      <c r="L171" s="9"/>
      <c r="M171" s="9"/>
    </row>
    <row r="172">
      <c r="B172" s="9"/>
      <c r="C172" s="9"/>
      <c r="D172" s="9"/>
      <c r="E172" s="9"/>
      <c r="F172" s="9"/>
      <c r="G172" s="9"/>
      <c r="H172" s="9"/>
      <c r="I172" s="9"/>
      <c r="J172" s="9"/>
      <c r="K172" s="9"/>
      <c r="L172" s="9"/>
      <c r="M172" s="9"/>
    </row>
    <row r="173">
      <c r="B173" s="9"/>
      <c r="C173" s="9"/>
      <c r="D173" s="9"/>
      <c r="E173" s="9"/>
      <c r="F173" s="9"/>
      <c r="G173" s="9"/>
      <c r="H173" s="9"/>
      <c r="I173" s="9"/>
      <c r="J173" s="9"/>
      <c r="K173" s="9"/>
      <c r="L173" s="9"/>
      <c r="M173" s="9"/>
    </row>
    <row r="174">
      <c r="B174" s="9"/>
      <c r="C174" s="9"/>
      <c r="D174" s="9"/>
      <c r="E174" s="9"/>
      <c r="F174" s="9"/>
      <c r="G174" s="9"/>
      <c r="H174" s="9"/>
      <c r="I174" s="9"/>
      <c r="J174" s="9"/>
      <c r="K174" s="9"/>
      <c r="L174" s="9"/>
      <c r="M174" s="9"/>
    </row>
    <row r="175">
      <c r="B175" s="9"/>
      <c r="C175" s="9"/>
      <c r="D175" s="9"/>
      <c r="E175" s="9"/>
      <c r="F175" s="9"/>
      <c r="G175" s="9"/>
      <c r="H175" s="9"/>
      <c r="I175" s="9"/>
      <c r="J175" s="9"/>
      <c r="K175" s="9"/>
      <c r="L175" s="9"/>
      <c r="M175" s="9"/>
    </row>
    <row r="176">
      <c r="B176" s="9"/>
      <c r="C176" s="9"/>
      <c r="D176" s="9"/>
      <c r="E176" s="9"/>
      <c r="F176" s="9"/>
      <c r="G176" s="9"/>
      <c r="H176" s="9"/>
      <c r="I176" s="9"/>
      <c r="J176" s="9"/>
      <c r="K176" s="9"/>
      <c r="L176" s="9"/>
      <c r="M176" s="9"/>
    </row>
    <row r="177">
      <c r="B177" s="9"/>
      <c r="C177" s="9"/>
      <c r="D177" s="9"/>
      <c r="E177" s="9"/>
      <c r="F177" s="9"/>
      <c r="G177" s="9"/>
      <c r="H177" s="9"/>
      <c r="I177" s="9"/>
      <c r="J177" s="9"/>
      <c r="K177" s="9"/>
      <c r="L177" s="9"/>
      <c r="M177" s="9"/>
    </row>
    <row r="178">
      <c r="B178" s="9"/>
      <c r="C178" s="9"/>
      <c r="D178" s="9"/>
      <c r="E178" s="9"/>
      <c r="F178" s="9"/>
      <c r="G178" s="9"/>
      <c r="H178" s="9"/>
      <c r="I178" s="9"/>
      <c r="J178" s="9"/>
      <c r="K178" s="9"/>
      <c r="L178" s="9"/>
      <c r="M178" s="9"/>
    </row>
    <row r="179">
      <c r="B179" s="9"/>
      <c r="C179" s="9"/>
      <c r="D179" s="9"/>
      <c r="E179" s="9"/>
      <c r="F179" s="9"/>
      <c r="G179" s="9"/>
      <c r="H179" s="9"/>
      <c r="I179" s="9"/>
      <c r="J179" s="9"/>
      <c r="K179" s="9"/>
      <c r="L179" s="9"/>
      <c r="M179" s="9"/>
    </row>
    <row r="180">
      <c r="B180" s="9"/>
      <c r="C180" s="9"/>
      <c r="D180" s="9"/>
      <c r="E180" s="9"/>
      <c r="F180" s="9"/>
      <c r="G180" s="9"/>
      <c r="H180" s="9"/>
      <c r="I180" s="9"/>
      <c r="J180" s="9"/>
      <c r="K180" s="9"/>
      <c r="L180" s="9"/>
      <c r="M180" s="9"/>
    </row>
    <row r="181">
      <c r="B181" s="9"/>
      <c r="C181" s="9"/>
      <c r="D181" s="9"/>
      <c r="E181" s="9"/>
      <c r="F181" s="9"/>
      <c r="G181" s="9"/>
      <c r="H181" s="9"/>
      <c r="I181" s="9"/>
      <c r="J181" s="9"/>
      <c r="K181" s="9"/>
      <c r="L181" s="9"/>
      <c r="M181" s="9"/>
    </row>
    <row r="182">
      <c r="B182" s="9"/>
      <c r="C182" s="9"/>
      <c r="D182" s="9"/>
      <c r="E182" s="9"/>
      <c r="F182" s="9"/>
      <c r="G182" s="9"/>
      <c r="H182" s="9"/>
      <c r="I182" s="9"/>
      <c r="J182" s="9"/>
      <c r="K182" s="9"/>
      <c r="L182" s="9"/>
      <c r="M182" s="9"/>
    </row>
    <row r="183">
      <c r="B183" s="9"/>
      <c r="C183" s="9"/>
      <c r="D183" s="9"/>
      <c r="E183" s="9"/>
      <c r="F183" s="9"/>
      <c r="G183" s="9"/>
      <c r="H183" s="9"/>
      <c r="I183" s="9"/>
      <c r="J183" s="9"/>
      <c r="K183" s="9"/>
      <c r="L183" s="9"/>
      <c r="M183" s="9"/>
    </row>
    <row r="184">
      <c r="B184" s="9"/>
      <c r="C184" s="9"/>
      <c r="D184" s="9"/>
      <c r="E184" s="9"/>
      <c r="F184" s="9"/>
      <c r="G184" s="9"/>
      <c r="H184" s="9"/>
      <c r="I184" s="9"/>
      <c r="J184" s="9"/>
      <c r="K184" s="9"/>
      <c r="L184" s="9"/>
      <c r="M184" s="9"/>
    </row>
    <row r="185">
      <c r="B185" s="9"/>
      <c r="C185" s="9"/>
      <c r="D185" s="9"/>
      <c r="E185" s="9"/>
      <c r="F185" s="9"/>
      <c r="G185" s="9"/>
      <c r="H185" s="9"/>
      <c r="I185" s="9"/>
      <c r="J185" s="9"/>
      <c r="K185" s="9"/>
      <c r="L185" s="9"/>
      <c r="M185" s="9"/>
    </row>
    <row r="186">
      <c r="B186" s="9"/>
      <c r="C186" s="9"/>
      <c r="D186" s="9"/>
      <c r="E186" s="9"/>
      <c r="F186" s="9"/>
      <c r="G186" s="9"/>
      <c r="H186" s="9"/>
      <c r="I186" s="9"/>
      <c r="J186" s="9"/>
      <c r="K186" s="9"/>
      <c r="L186" s="9"/>
      <c r="M186" s="9"/>
    </row>
    <row r="187">
      <c r="B187" s="9"/>
      <c r="C187" s="9"/>
      <c r="D187" s="9"/>
      <c r="E187" s="9"/>
      <c r="F187" s="9"/>
      <c r="G187" s="9"/>
      <c r="H187" s="9"/>
      <c r="I187" s="9"/>
      <c r="J187" s="9"/>
      <c r="K187" s="9"/>
      <c r="L187" s="9"/>
      <c r="M187" s="9"/>
    </row>
    <row r="188">
      <c r="B188" s="9"/>
      <c r="C188" s="9"/>
      <c r="D188" s="9"/>
      <c r="E188" s="9"/>
      <c r="F188" s="9"/>
      <c r="G188" s="9"/>
      <c r="H188" s="9"/>
      <c r="I188" s="9"/>
      <c r="J188" s="9"/>
      <c r="K188" s="9"/>
      <c r="L188" s="9"/>
      <c r="M188" s="9"/>
    </row>
    <row r="189">
      <c r="B189" s="9"/>
      <c r="C189" s="9"/>
      <c r="D189" s="9"/>
      <c r="E189" s="9"/>
      <c r="F189" s="9"/>
      <c r="G189" s="9"/>
      <c r="H189" s="9"/>
      <c r="I189" s="9"/>
      <c r="J189" s="9"/>
      <c r="K189" s="9"/>
      <c r="L189" s="9"/>
      <c r="M189" s="9"/>
    </row>
    <row r="190">
      <c r="B190" s="9"/>
      <c r="C190" s="9"/>
      <c r="D190" s="9"/>
      <c r="E190" s="9"/>
      <c r="F190" s="9"/>
      <c r="G190" s="9"/>
      <c r="H190" s="9"/>
      <c r="I190" s="9"/>
      <c r="J190" s="9"/>
      <c r="K190" s="9"/>
      <c r="L190" s="9"/>
      <c r="M190" s="9"/>
    </row>
    <row r="191">
      <c r="B191" s="9"/>
      <c r="C191" s="9"/>
      <c r="D191" s="9"/>
      <c r="E191" s="9"/>
      <c r="F191" s="9"/>
      <c r="G191" s="9"/>
      <c r="H191" s="9"/>
      <c r="I191" s="9"/>
      <c r="J191" s="9"/>
      <c r="K191" s="9"/>
      <c r="L191" s="9"/>
      <c r="M191" s="9"/>
    </row>
    <row r="192">
      <c r="B192" s="9"/>
      <c r="C192" s="9"/>
      <c r="D192" s="9"/>
      <c r="E192" s="9"/>
      <c r="F192" s="9"/>
      <c r="G192" s="9"/>
      <c r="H192" s="9"/>
      <c r="I192" s="9"/>
      <c r="J192" s="9"/>
      <c r="K192" s="9"/>
      <c r="L192" s="9"/>
      <c r="M192" s="9"/>
    </row>
    <row r="193">
      <c r="B193" s="9"/>
      <c r="C193" s="9"/>
      <c r="D193" s="9"/>
      <c r="E193" s="9"/>
      <c r="F193" s="9"/>
      <c r="G193" s="9"/>
      <c r="H193" s="9"/>
      <c r="I193" s="9"/>
      <c r="J193" s="9"/>
      <c r="K193" s="9"/>
      <c r="L193" s="9"/>
      <c r="M193" s="9"/>
    </row>
    <row r="194">
      <c r="B194" s="9"/>
      <c r="C194" s="9"/>
      <c r="D194" s="9"/>
      <c r="E194" s="9"/>
      <c r="F194" s="9"/>
      <c r="G194" s="9"/>
      <c r="H194" s="9"/>
      <c r="I194" s="9"/>
      <c r="J194" s="9"/>
      <c r="K194" s="9"/>
      <c r="L194" s="9"/>
      <c r="M194" s="9"/>
    </row>
    <row r="195">
      <c r="B195" s="9"/>
      <c r="C195" s="9"/>
      <c r="D195" s="9"/>
      <c r="E195" s="9"/>
      <c r="F195" s="9"/>
      <c r="G195" s="9"/>
      <c r="H195" s="9"/>
      <c r="I195" s="9"/>
      <c r="J195" s="9"/>
      <c r="K195" s="9"/>
      <c r="L195" s="9"/>
      <c r="M195" s="9"/>
    </row>
    <row r="196">
      <c r="B196" s="9"/>
      <c r="C196" s="9"/>
      <c r="D196" s="9"/>
      <c r="E196" s="9"/>
      <c r="F196" s="9"/>
      <c r="G196" s="9"/>
      <c r="H196" s="9"/>
      <c r="I196" s="9"/>
      <c r="J196" s="9"/>
      <c r="K196" s="9"/>
      <c r="L196" s="9"/>
      <c r="M196" s="9"/>
    </row>
    <row r="197">
      <c r="B197" s="9"/>
      <c r="C197" s="9"/>
      <c r="D197" s="9"/>
      <c r="E197" s="9"/>
      <c r="F197" s="9"/>
      <c r="G197" s="9"/>
      <c r="H197" s="9"/>
      <c r="I197" s="9"/>
      <c r="J197" s="9"/>
      <c r="K197" s="9"/>
      <c r="L197" s="9"/>
      <c r="M197" s="9"/>
    </row>
    <row r="198">
      <c r="B198" s="9"/>
      <c r="C198" s="9"/>
      <c r="D198" s="9"/>
      <c r="E198" s="9"/>
      <c r="F198" s="9"/>
      <c r="G198" s="9"/>
      <c r="H198" s="9"/>
      <c r="I198" s="9"/>
      <c r="J198" s="9"/>
      <c r="K198" s="9"/>
      <c r="L198" s="9"/>
      <c r="M198" s="9"/>
    </row>
    <row r="199">
      <c r="B199" s="9"/>
      <c r="C199" s="9"/>
      <c r="D199" s="9"/>
      <c r="E199" s="9"/>
      <c r="F199" s="9"/>
      <c r="G199" s="9"/>
      <c r="H199" s="9"/>
      <c r="I199" s="9"/>
      <c r="J199" s="9"/>
      <c r="K199" s="9"/>
      <c r="L199" s="9"/>
      <c r="M199" s="9"/>
    </row>
    <row r="200">
      <c r="B200" s="9"/>
      <c r="C200" s="9"/>
      <c r="D200" s="9"/>
      <c r="E200" s="9"/>
      <c r="F200" s="9"/>
      <c r="G200" s="9"/>
      <c r="H200" s="9"/>
      <c r="I200" s="9"/>
      <c r="J200" s="9"/>
      <c r="K200" s="9"/>
      <c r="L200" s="9"/>
      <c r="M200" s="9"/>
    </row>
    <row r="201">
      <c r="B201" s="9"/>
      <c r="C201" s="9"/>
      <c r="D201" s="9"/>
      <c r="E201" s="9"/>
      <c r="F201" s="9"/>
      <c r="G201" s="9"/>
      <c r="H201" s="9"/>
      <c r="I201" s="9"/>
      <c r="J201" s="9"/>
      <c r="K201" s="9"/>
      <c r="L201" s="9"/>
      <c r="M201" s="9"/>
    </row>
    <row r="202">
      <c r="B202" s="9"/>
      <c r="C202" s="9"/>
      <c r="D202" s="9"/>
      <c r="E202" s="9"/>
      <c r="F202" s="9"/>
      <c r="G202" s="9"/>
      <c r="H202" s="9"/>
      <c r="I202" s="9"/>
      <c r="J202" s="9"/>
      <c r="K202" s="9"/>
      <c r="L202" s="9"/>
      <c r="M202" s="9"/>
    </row>
    <row r="203">
      <c r="B203" s="9"/>
      <c r="C203" s="9"/>
      <c r="D203" s="9"/>
      <c r="E203" s="9"/>
      <c r="F203" s="9"/>
      <c r="G203" s="9"/>
      <c r="H203" s="9"/>
      <c r="I203" s="9"/>
      <c r="J203" s="9"/>
      <c r="K203" s="9"/>
      <c r="L203" s="9"/>
      <c r="M203" s="9"/>
    </row>
    <row r="204">
      <c r="B204" s="9"/>
      <c r="C204" s="9"/>
      <c r="D204" s="9"/>
      <c r="E204" s="9"/>
      <c r="F204" s="9"/>
      <c r="G204" s="9"/>
      <c r="H204" s="9"/>
      <c r="I204" s="9"/>
      <c r="J204" s="9"/>
      <c r="K204" s="9"/>
      <c r="L204" s="9"/>
      <c r="M204" s="9"/>
    </row>
    <row r="205">
      <c r="B205" s="9"/>
      <c r="C205" s="9"/>
      <c r="D205" s="9"/>
      <c r="E205" s="9"/>
      <c r="F205" s="9"/>
      <c r="G205" s="9"/>
      <c r="H205" s="9"/>
      <c r="I205" s="9"/>
      <c r="J205" s="9"/>
      <c r="K205" s="9"/>
      <c r="L205" s="9"/>
      <c r="M205" s="9"/>
    </row>
    <row r="206">
      <c r="B206" s="9"/>
      <c r="C206" s="9"/>
      <c r="D206" s="9"/>
      <c r="E206" s="9"/>
      <c r="F206" s="9"/>
      <c r="G206" s="9"/>
      <c r="H206" s="9"/>
      <c r="I206" s="9"/>
      <c r="J206" s="9"/>
      <c r="K206" s="9"/>
      <c r="L206" s="9"/>
      <c r="M206" s="9"/>
    </row>
    <row r="207">
      <c r="B207" s="9"/>
      <c r="C207" s="9"/>
      <c r="D207" s="9"/>
      <c r="E207" s="9"/>
      <c r="F207" s="9"/>
      <c r="G207" s="9"/>
      <c r="H207" s="9"/>
      <c r="I207" s="9"/>
      <c r="J207" s="9"/>
      <c r="K207" s="9"/>
      <c r="L207" s="9"/>
      <c r="M207" s="9"/>
    </row>
    <row r="208">
      <c r="B208" s="9"/>
      <c r="C208" s="9"/>
      <c r="D208" s="9"/>
      <c r="E208" s="9"/>
      <c r="F208" s="9"/>
      <c r="G208" s="9"/>
      <c r="H208" s="9"/>
      <c r="I208" s="9"/>
      <c r="J208" s="9"/>
      <c r="K208" s="9"/>
      <c r="L208" s="9"/>
      <c r="M208" s="9"/>
    </row>
    <row r="209">
      <c r="B209" s="9"/>
      <c r="C209" s="9"/>
      <c r="D209" s="9"/>
      <c r="E209" s="9"/>
      <c r="F209" s="9"/>
      <c r="G209" s="9"/>
      <c r="H209" s="9"/>
      <c r="I209" s="9"/>
      <c r="J209" s="9"/>
      <c r="K209" s="9"/>
      <c r="L209" s="9"/>
      <c r="M209" s="9"/>
    </row>
    <row r="210">
      <c r="B210" s="9"/>
      <c r="C210" s="9"/>
      <c r="D210" s="9"/>
      <c r="E210" s="9"/>
      <c r="F210" s="9"/>
      <c r="G210" s="9"/>
      <c r="H210" s="9"/>
      <c r="I210" s="9"/>
      <c r="J210" s="9"/>
      <c r="K210" s="9"/>
      <c r="L210" s="9"/>
      <c r="M210" s="9"/>
    </row>
    <row r="211">
      <c r="B211" s="9"/>
      <c r="C211" s="9"/>
      <c r="D211" s="9"/>
      <c r="E211" s="9"/>
      <c r="F211" s="9"/>
      <c r="G211" s="9"/>
      <c r="H211" s="9"/>
      <c r="I211" s="9"/>
      <c r="J211" s="9"/>
      <c r="K211" s="9"/>
      <c r="L211" s="9"/>
      <c r="M211" s="9"/>
    </row>
    <row r="212">
      <c r="B212" s="9"/>
      <c r="C212" s="9"/>
      <c r="D212" s="9"/>
      <c r="E212" s="9"/>
      <c r="F212" s="9"/>
      <c r="G212" s="9"/>
      <c r="H212" s="9"/>
      <c r="I212" s="9"/>
      <c r="J212" s="9"/>
      <c r="K212" s="9"/>
      <c r="L212" s="9"/>
      <c r="M212" s="9"/>
    </row>
    <row r="213">
      <c r="B213" s="9"/>
      <c r="C213" s="9"/>
      <c r="D213" s="9"/>
      <c r="E213" s="9"/>
      <c r="F213" s="9"/>
      <c r="G213" s="9"/>
      <c r="H213" s="9"/>
      <c r="I213" s="9"/>
      <c r="J213" s="9"/>
      <c r="K213" s="9"/>
      <c r="L213" s="9"/>
      <c r="M213" s="9"/>
    </row>
    <row r="214">
      <c r="B214" s="9"/>
      <c r="C214" s="9"/>
      <c r="D214" s="9"/>
      <c r="E214" s="9"/>
      <c r="F214" s="9"/>
      <c r="G214" s="9"/>
      <c r="H214" s="9"/>
      <c r="I214" s="9"/>
      <c r="J214" s="9"/>
      <c r="K214" s="9"/>
      <c r="L214" s="9"/>
      <c r="M214" s="9"/>
    </row>
    <row r="215">
      <c r="B215" s="9"/>
      <c r="C215" s="9"/>
      <c r="D215" s="9"/>
      <c r="E215" s="9"/>
      <c r="F215" s="9"/>
      <c r="G215" s="9"/>
      <c r="H215" s="9"/>
      <c r="I215" s="9"/>
      <c r="J215" s="9"/>
      <c r="K215" s="9"/>
      <c r="L215" s="9"/>
      <c r="M215" s="9"/>
    </row>
    <row r="216">
      <c r="B216" s="9"/>
      <c r="C216" s="9"/>
      <c r="D216" s="9"/>
      <c r="E216" s="9"/>
      <c r="F216" s="9"/>
      <c r="G216" s="9"/>
      <c r="H216" s="9"/>
      <c r="I216" s="9"/>
      <c r="J216" s="9"/>
      <c r="K216" s="9"/>
      <c r="L216" s="9"/>
      <c r="M216" s="9"/>
    </row>
    <row r="217">
      <c r="B217" s="9"/>
      <c r="C217" s="9"/>
      <c r="D217" s="9"/>
      <c r="E217" s="9"/>
      <c r="F217" s="9"/>
      <c r="G217" s="9"/>
      <c r="H217" s="9"/>
      <c r="I217" s="9"/>
      <c r="J217" s="9"/>
      <c r="K217" s="9"/>
      <c r="L217" s="9"/>
      <c r="M217" s="9"/>
    </row>
    <row r="218">
      <c r="B218" s="9"/>
      <c r="C218" s="9"/>
      <c r="D218" s="9"/>
      <c r="E218" s="9"/>
      <c r="F218" s="9"/>
      <c r="G218" s="9"/>
      <c r="H218" s="9"/>
      <c r="I218" s="9"/>
      <c r="J218" s="9"/>
      <c r="K218" s="9"/>
      <c r="L218" s="9"/>
      <c r="M218" s="9"/>
    </row>
    <row r="219">
      <c r="B219" s="9"/>
      <c r="C219" s="9"/>
      <c r="D219" s="9"/>
      <c r="E219" s="9"/>
      <c r="F219" s="9"/>
      <c r="G219" s="9"/>
      <c r="H219" s="9"/>
      <c r="I219" s="9"/>
      <c r="J219" s="9"/>
      <c r="K219" s="9"/>
      <c r="L219" s="9"/>
      <c r="M219" s="9"/>
    </row>
    <row r="220">
      <c r="B220" s="9"/>
      <c r="C220" s="9"/>
      <c r="D220" s="9"/>
      <c r="E220" s="9"/>
      <c r="F220" s="9"/>
      <c r="G220" s="9"/>
      <c r="H220" s="9"/>
      <c r="I220" s="9"/>
      <c r="J220" s="9"/>
      <c r="K220" s="9"/>
      <c r="L220" s="9"/>
      <c r="M220" s="9"/>
    </row>
    <row r="221">
      <c r="B221" s="9"/>
      <c r="C221" s="9"/>
      <c r="D221" s="9"/>
      <c r="E221" s="9"/>
      <c r="F221" s="9"/>
      <c r="G221" s="9"/>
      <c r="H221" s="9"/>
      <c r="I221" s="9"/>
      <c r="J221" s="9"/>
      <c r="K221" s="9"/>
      <c r="L221" s="9"/>
      <c r="M221" s="9"/>
    </row>
    <row r="222">
      <c r="B222" s="9"/>
      <c r="C222" s="9"/>
      <c r="D222" s="9"/>
      <c r="E222" s="9"/>
      <c r="F222" s="9"/>
      <c r="G222" s="9"/>
      <c r="H222" s="9"/>
      <c r="I222" s="9"/>
      <c r="J222" s="9"/>
      <c r="K222" s="9"/>
      <c r="L222" s="9"/>
      <c r="M222" s="9"/>
    </row>
    <row r="223">
      <c r="B223" s="9"/>
      <c r="C223" s="9"/>
      <c r="D223" s="9"/>
      <c r="E223" s="9"/>
      <c r="F223" s="9"/>
      <c r="G223" s="9"/>
      <c r="H223" s="9"/>
      <c r="I223" s="9"/>
      <c r="J223" s="9"/>
      <c r="K223" s="9"/>
      <c r="L223" s="9"/>
      <c r="M223" s="9"/>
    </row>
    <row r="224">
      <c r="B224" s="9"/>
      <c r="C224" s="9"/>
      <c r="D224" s="9"/>
      <c r="E224" s="9"/>
      <c r="F224" s="9"/>
      <c r="G224" s="9"/>
      <c r="H224" s="9"/>
      <c r="I224" s="9"/>
      <c r="J224" s="9"/>
      <c r="K224" s="9"/>
      <c r="L224" s="9"/>
      <c r="M224" s="9"/>
    </row>
    <row r="225">
      <c r="B225" s="9"/>
      <c r="C225" s="9"/>
      <c r="D225" s="9"/>
      <c r="E225" s="9"/>
      <c r="F225" s="9"/>
      <c r="G225" s="9"/>
      <c r="H225" s="9"/>
      <c r="I225" s="9"/>
      <c r="J225" s="9"/>
      <c r="K225" s="9"/>
      <c r="L225" s="9"/>
      <c r="M225" s="9"/>
    </row>
    <row r="226">
      <c r="B226" s="9"/>
      <c r="C226" s="9"/>
      <c r="D226" s="9"/>
      <c r="E226" s="9"/>
      <c r="F226" s="9"/>
      <c r="G226" s="9"/>
      <c r="H226" s="9"/>
      <c r="I226" s="9"/>
      <c r="J226" s="9"/>
      <c r="K226" s="9"/>
      <c r="L226" s="9"/>
      <c r="M226" s="9"/>
    </row>
    <row r="227">
      <c r="B227" s="9"/>
      <c r="C227" s="9"/>
      <c r="D227" s="9"/>
      <c r="E227" s="9"/>
      <c r="F227" s="9"/>
      <c r="G227" s="9"/>
      <c r="H227" s="9"/>
      <c r="I227" s="9"/>
      <c r="J227" s="9"/>
      <c r="K227" s="9"/>
      <c r="L227" s="9"/>
      <c r="M227" s="9"/>
    </row>
    <row r="228">
      <c r="B228" s="9"/>
      <c r="C228" s="9"/>
      <c r="D228" s="9"/>
      <c r="E228" s="9"/>
      <c r="F228" s="9"/>
      <c r="G228" s="9"/>
      <c r="H228" s="9"/>
      <c r="I228" s="9"/>
      <c r="J228" s="9"/>
      <c r="K228" s="9"/>
      <c r="L228" s="9"/>
      <c r="M228" s="9"/>
    </row>
    <row r="229">
      <c r="B229" s="9"/>
      <c r="C229" s="9"/>
      <c r="D229" s="9"/>
      <c r="E229" s="9"/>
      <c r="F229" s="9"/>
      <c r="G229" s="9"/>
      <c r="H229" s="9"/>
      <c r="I229" s="9"/>
      <c r="J229" s="9"/>
      <c r="K229" s="9"/>
      <c r="L229" s="9"/>
      <c r="M229" s="9"/>
    </row>
    <row r="230">
      <c r="B230" s="9"/>
      <c r="C230" s="9"/>
      <c r="D230" s="9"/>
      <c r="E230" s="9"/>
      <c r="F230" s="9"/>
      <c r="G230" s="9"/>
      <c r="H230" s="9"/>
      <c r="I230" s="9"/>
      <c r="J230" s="9"/>
      <c r="K230" s="9"/>
      <c r="L230" s="9"/>
      <c r="M230" s="9"/>
    </row>
    <row r="231">
      <c r="B231" s="9"/>
      <c r="C231" s="9"/>
      <c r="D231" s="9"/>
      <c r="E231" s="9"/>
      <c r="F231" s="9"/>
      <c r="G231" s="9"/>
      <c r="H231" s="9"/>
      <c r="I231" s="9"/>
      <c r="J231" s="9"/>
      <c r="K231" s="9"/>
      <c r="L231" s="9"/>
      <c r="M231" s="9"/>
    </row>
    <row r="232">
      <c r="B232" s="9"/>
      <c r="C232" s="9"/>
      <c r="D232" s="9"/>
      <c r="E232" s="9"/>
      <c r="F232" s="9"/>
      <c r="G232" s="9"/>
      <c r="H232" s="9"/>
      <c r="I232" s="9"/>
      <c r="J232" s="9"/>
      <c r="K232" s="9"/>
      <c r="L232" s="9"/>
      <c r="M232" s="9"/>
    </row>
    <row r="233">
      <c r="B233" s="9"/>
      <c r="C233" s="9"/>
      <c r="D233" s="9"/>
      <c r="E233" s="9"/>
      <c r="F233" s="9"/>
      <c r="G233" s="9"/>
      <c r="H233" s="9"/>
      <c r="I233" s="9"/>
      <c r="J233" s="9"/>
      <c r="K233" s="9"/>
      <c r="L233" s="9"/>
      <c r="M233" s="9"/>
    </row>
    <row r="234">
      <c r="B234" s="9"/>
      <c r="C234" s="9"/>
      <c r="D234" s="9"/>
      <c r="E234" s="9"/>
      <c r="F234" s="9"/>
      <c r="G234" s="9"/>
      <c r="H234" s="9"/>
      <c r="I234" s="9"/>
      <c r="J234" s="9"/>
      <c r="K234" s="9"/>
      <c r="L234" s="9"/>
      <c r="M234" s="9"/>
    </row>
    <row r="235">
      <c r="B235" s="9"/>
      <c r="C235" s="9"/>
      <c r="D235" s="9"/>
      <c r="E235" s="9"/>
      <c r="F235" s="9"/>
      <c r="G235" s="9"/>
      <c r="H235" s="9"/>
      <c r="I235" s="9"/>
      <c r="J235" s="9"/>
      <c r="K235" s="9"/>
      <c r="L235" s="9"/>
      <c r="M235" s="9"/>
    </row>
    <row r="236">
      <c r="B236" s="9"/>
      <c r="C236" s="9"/>
      <c r="D236" s="9"/>
      <c r="E236" s="9"/>
      <c r="F236" s="9"/>
      <c r="G236" s="9"/>
      <c r="H236" s="9"/>
      <c r="I236" s="9"/>
      <c r="J236" s="9"/>
      <c r="K236" s="9"/>
      <c r="L236" s="9"/>
      <c r="M236" s="9"/>
    </row>
    <row r="237">
      <c r="B237" s="9"/>
      <c r="C237" s="9"/>
      <c r="D237" s="9"/>
      <c r="E237" s="9"/>
      <c r="F237" s="9"/>
      <c r="G237" s="9"/>
      <c r="H237" s="9"/>
      <c r="I237" s="9"/>
      <c r="J237" s="9"/>
      <c r="K237" s="9"/>
      <c r="L237" s="9"/>
      <c r="M237" s="9"/>
    </row>
    <row r="238">
      <c r="B238" s="9"/>
      <c r="C238" s="9"/>
      <c r="D238" s="9"/>
      <c r="E238" s="9"/>
      <c r="F238" s="9"/>
      <c r="G238" s="9"/>
      <c r="H238" s="9"/>
      <c r="I238" s="9"/>
      <c r="J238" s="9"/>
      <c r="K238" s="9"/>
      <c r="L238" s="9"/>
      <c r="M238" s="9"/>
    </row>
    <row r="239">
      <c r="B239" s="9"/>
      <c r="C239" s="9"/>
      <c r="D239" s="9"/>
      <c r="E239" s="9"/>
      <c r="F239" s="9"/>
      <c r="G239" s="9"/>
      <c r="H239" s="9"/>
      <c r="I239" s="9"/>
      <c r="J239" s="9"/>
      <c r="K239" s="9"/>
      <c r="L239" s="9"/>
      <c r="M239" s="9"/>
    </row>
    <row r="240">
      <c r="B240" s="9"/>
      <c r="C240" s="9"/>
      <c r="D240" s="9"/>
      <c r="E240" s="9"/>
      <c r="F240" s="9"/>
      <c r="G240" s="9"/>
      <c r="H240" s="9"/>
      <c r="I240" s="9"/>
      <c r="J240" s="9"/>
      <c r="K240" s="9"/>
      <c r="L240" s="9"/>
      <c r="M240" s="9"/>
    </row>
    <row r="241">
      <c r="B241" s="9"/>
      <c r="C241" s="9"/>
      <c r="D241" s="9"/>
      <c r="E241" s="9"/>
      <c r="F241" s="9"/>
      <c r="G241" s="9"/>
      <c r="H241" s="9"/>
      <c r="I241" s="9"/>
      <c r="J241" s="9"/>
      <c r="K241" s="9"/>
      <c r="L241" s="9"/>
      <c r="M241" s="9"/>
    </row>
    <row r="242">
      <c r="B242" s="9"/>
      <c r="C242" s="9"/>
      <c r="D242" s="9"/>
      <c r="E242" s="9"/>
      <c r="F242" s="9"/>
      <c r="G242" s="9"/>
      <c r="H242" s="9"/>
      <c r="I242" s="9"/>
      <c r="J242" s="9"/>
      <c r="K242" s="9"/>
      <c r="L242" s="9"/>
      <c r="M242" s="9"/>
    </row>
    <row r="243">
      <c r="B243" s="9"/>
      <c r="C243" s="9"/>
      <c r="D243" s="9"/>
      <c r="E243" s="9"/>
      <c r="F243" s="9"/>
      <c r="G243" s="9"/>
      <c r="H243" s="9"/>
      <c r="I243" s="9"/>
      <c r="J243" s="9"/>
      <c r="K243" s="9"/>
      <c r="L243" s="9"/>
      <c r="M243" s="9"/>
    </row>
    <row r="244">
      <c r="B244" s="9"/>
      <c r="C244" s="9"/>
      <c r="D244" s="9"/>
      <c r="E244" s="9"/>
      <c r="F244" s="9"/>
      <c r="G244" s="9"/>
      <c r="H244" s="9"/>
      <c r="I244" s="9"/>
      <c r="J244" s="9"/>
      <c r="K244" s="9"/>
      <c r="L244" s="9"/>
      <c r="M244" s="9"/>
    </row>
    <row r="245">
      <c r="B245" s="9"/>
      <c r="C245" s="9"/>
      <c r="D245" s="9"/>
      <c r="E245" s="9"/>
      <c r="F245" s="9"/>
      <c r="G245" s="9"/>
      <c r="H245" s="9"/>
      <c r="I245" s="9"/>
      <c r="J245" s="9"/>
      <c r="K245" s="9"/>
      <c r="L245" s="9"/>
      <c r="M245" s="9"/>
    </row>
    <row r="246">
      <c r="B246" s="9"/>
      <c r="C246" s="9"/>
      <c r="D246" s="9"/>
      <c r="E246" s="9"/>
      <c r="F246" s="9"/>
      <c r="G246" s="9"/>
      <c r="H246" s="9"/>
      <c r="I246" s="9"/>
      <c r="J246" s="9"/>
      <c r="K246" s="9"/>
      <c r="L246" s="9"/>
      <c r="M246" s="9"/>
    </row>
    <row r="247">
      <c r="B247" s="9"/>
      <c r="C247" s="9"/>
      <c r="D247" s="9"/>
      <c r="E247" s="9"/>
      <c r="F247" s="9"/>
      <c r="G247" s="9"/>
      <c r="H247" s="9"/>
      <c r="I247" s="9"/>
      <c r="J247" s="9"/>
      <c r="K247" s="9"/>
      <c r="L247" s="9"/>
      <c r="M247" s="9"/>
    </row>
    <row r="248">
      <c r="B248" s="9"/>
      <c r="C248" s="9"/>
      <c r="D248" s="9"/>
      <c r="E248" s="9"/>
      <c r="F248" s="9"/>
      <c r="G248" s="9"/>
      <c r="H248" s="9"/>
      <c r="I248" s="9"/>
      <c r="J248" s="9"/>
      <c r="K248" s="9"/>
      <c r="L248" s="9"/>
      <c r="M248" s="9"/>
    </row>
    <row r="249">
      <c r="B249" s="9"/>
      <c r="C249" s="9"/>
      <c r="D249" s="9"/>
      <c r="E249" s="9"/>
      <c r="F249" s="9"/>
      <c r="G249" s="9"/>
      <c r="H249" s="9"/>
      <c r="I249" s="9"/>
      <c r="J249" s="9"/>
      <c r="K249" s="9"/>
      <c r="L249" s="9"/>
      <c r="M249" s="9"/>
    </row>
    <row r="250">
      <c r="B250" s="9"/>
      <c r="C250" s="9"/>
      <c r="D250" s="9"/>
      <c r="E250" s="9"/>
      <c r="F250" s="9"/>
      <c r="G250" s="9"/>
      <c r="H250" s="9"/>
      <c r="I250" s="9"/>
      <c r="J250" s="9"/>
      <c r="K250" s="9"/>
      <c r="L250" s="9"/>
      <c r="M250" s="9"/>
    </row>
    <row r="251">
      <c r="B251" s="9"/>
      <c r="C251" s="9"/>
      <c r="D251" s="9"/>
      <c r="E251" s="9"/>
      <c r="F251" s="9"/>
      <c r="G251" s="9"/>
      <c r="H251" s="9"/>
      <c r="I251" s="9"/>
      <c r="J251" s="9"/>
      <c r="K251" s="9"/>
      <c r="L251" s="9"/>
      <c r="M251" s="9"/>
    </row>
    <row r="252">
      <c r="B252" s="9"/>
      <c r="C252" s="9"/>
      <c r="D252" s="9"/>
      <c r="E252" s="9"/>
      <c r="F252" s="9"/>
      <c r="G252" s="9"/>
      <c r="H252" s="9"/>
      <c r="I252" s="9"/>
      <c r="J252" s="9"/>
      <c r="K252" s="9"/>
      <c r="L252" s="9"/>
      <c r="M252" s="9"/>
    </row>
    <row r="253">
      <c r="B253" s="9"/>
      <c r="C253" s="9"/>
      <c r="D253" s="9"/>
      <c r="E253" s="9"/>
      <c r="F253" s="9"/>
      <c r="G253" s="9"/>
      <c r="H253" s="9"/>
      <c r="I253" s="9"/>
      <c r="J253" s="9"/>
      <c r="K253" s="9"/>
      <c r="L253" s="9"/>
      <c r="M253" s="9"/>
    </row>
    <row r="254">
      <c r="B254" s="9"/>
      <c r="C254" s="9"/>
      <c r="D254" s="9"/>
      <c r="E254" s="9"/>
      <c r="F254" s="9"/>
      <c r="G254" s="9"/>
      <c r="H254" s="9"/>
      <c r="I254" s="9"/>
      <c r="J254" s="9"/>
      <c r="K254" s="9"/>
      <c r="L254" s="9"/>
      <c r="M254" s="9"/>
    </row>
    <row r="255">
      <c r="B255" s="9"/>
      <c r="C255" s="9"/>
      <c r="D255" s="9"/>
      <c r="E255" s="9"/>
      <c r="F255" s="9"/>
      <c r="G255" s="9"/>
      <c r="H255" s="9"/>
      <c r="I255" s="9"/>
      <c r="J255" s="9"/>
      <c r="K255" s="9"/>
      <c r="L255" s="9"/>
      <c r="M255" s="9"/>
    </row>
    <row r="256">
      <c r="B256" s="9"/>
      <c r="C256" s="9"/>
      <c r="D256" s="9"/>
      <c r="E256" s="9"/>
      <c r="F256" s="9"/>
      <c r="G256" s="9"/>
      <c r="H256" s="9"/>
      <c r="I256" s="9"/>
      <c r="J256" s="9"/>
      <c r="K256" s="9"/>
      <c r="L256" s="9"/>
      <c r="M256" s="9"/>
    </row>
    <row r="257">
      <c r="B257" s="9"/>
      <c r="C257" s="9"/>
      <c r="D257" s="9"/>
      <c r="E257" s="9"/>
      <c r="F257" s="9"/>
      <c r="G257" s="9"/>
      <c r="H257" s="9"/>
      <c r="I257" s="9"/>
      <c r="J257" s="9"/>
      <c r="K257" s="9"/>
      <c r="L257" s="9"/>
      <c r="M257" s="9"/>
    </row>
    <row r="258">
      <c r="B258" s="9"/>
      <c r="C258" s="9"/>
      <c r="D258" s="9"/>
      <c r="E258" s="9"/>
      <c r="F258" s="9"/>
      <c r="G258" s="9"/>
      <c r="H258" s="9"/>
      <c r="I258" s="9"/>
      <c r="J258" s="9"/>
      <c r="K258" s="9"/>
      <c r="L258" s="9"/>
      <c r="M258" s="9"/>
    </row>
    <row r="259">
      <c r="B259" s="9"/>
      <c r="C259" s="9"/>
      <c r="D259" s="9"/>
      <c r="E259" s="9"/>
      <c r="F259" s="9"/>
      <c r="G259" s="9"/>
      <c r="H259" s="9"/>
      <c r="I259" s="9"/>
      <c r="J259" s="9"/>
      <c r="K259" s="9"/>
      <c r="L259" s="9"/>
      <c r="M259" s="9"/>
    </row>
    <row r="260">
      <c r="B260" s="9"/>
      <c r="C260" s="9"/>
      <c r="D260" s="9"/>
      <c r="E260" s="9"/>
      <c r="F260" s="9"/>
      <c r="G260" s="9"/>
      <c r="H260" s="9"/>
      <c r="I260" s="9"/>
      <c r="J260" s="9"/>
      <c r="K260" s="9"/>
      <c r="L260" s="9"/>
      <c r="M260" s="9"/>
    </row>
    <row r="261">
      <c r="B261" s="9"/>
      <c r="C261" s="9"/>
      <c r="D261" s="9"/>
      <c r="E261" s="9"/>
      <c r="F261" s="9"/>
      <c r="G261" s="9"/>
      <c r="H261" s="9"/>
      <c r="I261" s="9"/>
      <c r="J261" s="9"/>
      <c r="K261" s="9"/>
      <c r="L261" s="9"/>
      <c r="M261" s="9"/>
    </row>
    <row r="262">
      <c r="B262" s="9"/>
      <c r="C262" s="9"/>
      <c r="D262" s="9"/>
      <c r="E262" s="9"/>
      <c r="F262" s="9"/>
      <c r="G262" s="9"/>
      <c r="H262" s="9"/>
      <c r="I262" s="9"/>
      <c r="J262" s="9"/>
      <c r="K262" s="9"/>
      <c r="L262" s="9"/>
      <c r="M262" s="9"/>
    </row>
    <row r="263">
      <c r="B263" s="9"/>
      <c r="C263" s="9"/>
      <c r="D263" s="9"/>
      <c r="E263" s="9"/>
      <c r="F263" s="9"/>
      <c r="G263" s="9"/>
      <c r="H263" s="9"/>
      <c r="I263" s="9"/>
      <c r="J263" s="9"/>
      <c r="K263" s="9"/>
      <c r="L263" s="9"/>
      <c r="M263" s="9"/>
    </row>
    <row r="264">
      <c r="B264" s="9"/>
      <c r="C264" s="9"/>
      <c r="D264" s="9"/>
      <c r="E264" s="9"/>
      <c r="F264" s="9"/>
      <c r="G264" s="9"/>
      <c r="H264" s="9"/>
      <c r="I264" s="9"/>
      <c r="J264" s="9"/>
      <c r="K264" s="9"/>
      <c r="L264" s="9"/>
      <c r="M264" s="9"/>
    </row>
    <row r="265">
      <c r="B265" s="9"/>
      <c r="C265" s="9"/>
      <c r="D265" s="9"/>
      <c r="E265" s="9"/>
      <c r="F265" s="9"/>
      <c r="G265" s="9"/>
      <c r="H265" s="9"/>
      <c r="I265" s="9"/>
      <c r="J265" s="9"/>
      <c r="K265" s="9"/>
      <c r="L265" s="9"/>
      <c r="M265" s="9"/>
    </row>
    <row r="266">
      <c r="B266" s="9"/>
      <c r="C266" s="9"/>
      <c r="D266" s="9"/>
      <c r="E266" s="9"/>
      <c r="F266" s="9"/>
      <c r="G266" s="9"/>
      <c r="H266" s="9"/>
      <c r="I266" s="9"/>
      <c r="J266" s="9"/>
      <c r="K266" s="9"/>
      <c r="L266" s="9"/>
      <c r="M266" s="9"/>
    </row>
    <row r="267">
      <c r="B267" s="9"/>
      <c r="C267" s="9"/>
      <c r="D267" s="9"/>
      <c r="E267" s="9"/>
      <c r="F267" s="9"/>
      <c r="G267" s="9"/>
      <c r="H267" s="9"/>
      <c r="I267" s="9"/>
      <c r="J267" s="9"/>
      <c r="K267" s="9"/>
      <c r="L267" s="9"/>
      <c r="M267" s="9"/>
    </row>
    <row r="268">
      <c r="B268" s="9"/>
      <c r="C268" s="9"/>
      <c r="D268" s="9"/>
      <c r="E268" s="9"/>
      <c r="F268" s="9"/>
      <c r="G268" s="9"/>
      <c r="H268" s="9"/>
      <c r="I268" s="9"/>
      <c r="J268" s="9"/>
      <c r="K268" s="9"/>
      <c r="L268" s="9"/>
      <c r="M268" s="9"/>
    </row>
    <row r="269">
      <c r="B269" s="9"/>
      <c r="C269" s="9"/>
      <c r="D269" s="9"/>
      <c r="E269" s="9"/>
      <c r="F269" s="9"/>
      <c r="G269" s="9"/>
      <c r="H269" s="9"/>
      <c r="I269" s="9"/>
      <c r="J269" s="9"/>
      <c r="K269" s="9"/>
      <c r="L269" s="9"/>
      <c r="M269" s="9"/>
    </row>
    <row r="270">
      <c r="B270" s="9"/>
      <c r="C270" s="9"/>
      <c r="D270" s="9"/>
      <c r="E270" s="9"/>
      <c r="F270" s="9"/>
      <c r="G270" s="9"/>
      <c r="H270" s="9"/>
      <c r="I270" s="9"/>
      <c r="J270" s="9"/>
      <c r="K270" s="9"/>
      <c r="L270" s="9"/>
      <c r="M270" s="9"/>
    </row>
    <row r="271">
      <c r="B271" s="9"/>
      <c r="C271" s="9"/>
      <c r="D271" s="9"/>
      <c r="E271" s="9"/>
      <c r="F271" s="9"/>
      <c r="G271" s="9"/>
      <c r="H271" s="9"/>
      <c r="I271" s="9"/>
      <c r="J271" s="9"/>
      <c r="K271" s="9"/>
      <c r="L271" s="9"/>
      <c r="M271" s="9"/>
    </row>
    <row r="272">
      <c r="B272" s="9"/>
      <c r="C272" s="9"/>
      <c r="D272" s="9"/>
      <c r="E272" s="9"/>
      <c r="F272" s="9"/>
      <c r="G272" s="9"/>
      <c r="H272" s="9"/>
      <c r="I272" s="9"/>
      <c r="J272" s="9"/>
      <c r="K272" s="9"/>
      <c r="L272" s="9"/>
      <c r="M272" s="9"/>
    </row>
    <row r="273">
      <c r="B273" s="9"/>
      <c r="C273" s="9"/>
      <c r="D273" s="9"/>
      <c r="E273" s="9"/>
      <c r="F273" s="9"/>
      <c r="G273" s="9"/>
      <c r="H273" s="9"/>
      <c r="I273" s="9"/>
      <c r="J273" s="9"/>
      <c r="K273" s="9"/>
      <c r="L273" s="9"/>
      <c r="M273" s="9"/>
    </row>
    <row r="274">
      <c r="B274" s="9"/>
      <c r="C274" s="9"/>
      <c r="D274" s="9"/>
      <c r="E274" s="9"/>
      <c r="F274" s="9"/>
      <c r="G274" s="9"/>
      <c r="H274" s="9"/>
      <c r="I274" s="9"/>
      <c r="J274" s="9"/>
      <c r="K274" s="9"/>
      <c r="L274" s="9"/>
      <c r="M274" s="9"/>
    </row>
    <row r="275">
      <c r="B275" s="9"/>
      <c r="C275" s="9"/>
      <c r="D275" s="9"/>
      <c r="E275" s="9"/>
      <c r="F275" s="9"/>
      <c r="G275" s="9"/>
      <c r="H275" s="9"/>
      <c r="I275" s="9"/>
      <c r="J275" s="9"/>
      <c r="K275" s="9"/>
      <c r="L275" s="9"/>
      <c r="M275" s="9"/>
    </row>
    <row r="276">
      <c r="B276" s="9"/>
      <c r="C276" s="9"/>
      <c r="D276" s="9"/>
      <c r="E276" s="9"/>
      <c r="F276" s="9"/>
      <c r="G276" s="9"/>
      <c r="H276" s="9"/>
      <c r="I276" s="9"/>
      <c r="J276" s="9"/>
      <c r="K276" s="9"/>
      <c r="L276" s="9"/>
      <c r="M276" s="9"/>
    </row>
    <row r="277">
      <c r="B277" s="9"/>
      <c r="C277" s="9"/>
      <c r="D277" s="9"/>
      <c r="E277" s="9"/>
      <c r="F277" s="9"/>
      <c r="G277" s="9"/>
      <c r="H277" s="9"/>
      <c r="I277" s="9"/>
      <c r="J277" s="9"/>
      <c r="K277" s="9"/>
      <c r="L277" s="9"/>
      <c r="M277" s="9"/>
    </row>
    <row r="278">
      <c r="B278" s="9"/>
      <c r="C278" s="9"/>
      <c r="D278" s="9"/>
      <c r="E278" s="9"/>
      <c r="F278" s="9"/>
      <c r="G278" s="9"/>
      <c r="H278" s="9"/>
      <c r="I278" s="9"/>
      <c r="J278" s="9"/>
      <c r="K278" s="9"/>
      <c r="L278" s="9"/>
      <c r="M278" s="9"/>
    </row>
    <row r="279">
      <c r="B279" s="9"/>
      <c r="C279" s="9"/>
      <c r="D279" s="9"/>
      <c r="E279" s="9"/>
      <c r="F279" s="9"/>
      <c r="G279" s="9"/>
      <c r="H279" s="9"/>
      <c r="I279" s="9"/>
      <c r="J279" s="9"/>
      <c r="K279" s="9"/>
      <c r="L279" s="9"/>
      <c r="M279" s="9"/>
    </row>
    <row r="280">
      <c r="B280" s="9"/>
      <c r="C280" s="9"/>
      <c r="D280" s="9"/>
      <c r="E280" s="9"/>
      <c r="F280" s="9"/>
      <c r="G280" s="9"/>
      <c r="H280" s="9"/>
      <c r="I280" s="9"/>
      <c r="J280" s="9"/>
      <c r="K280" s="9"/>
      <c r="L280" s="9"/>
      <c r="M280" s="9"/>
    </row>
    <row r="281">
      <c r="B281" s="9"/>
      <c r="C281" s="9"/>
      <c r="D281" s="9"/>
      <c r="E281" s="9"/>
      <c r="F281" s="9"/>
      <c r="G281" s="9"/>
      <c r="H281" s="9"/>
      <c r="I281" s="9"/>
      <c r="J281" s="9"/>
      <c r="K281" s="9"/>
      <c r="L281" s="9"/>
      <c r="M281" s="9"/>
    </row>
    <row r="282">
      <c r="B282" s="9"/>
      <c r="C282" s="9"/>
      <c r="D282" s="9"/>
      <c r="E282" s="9"/>
      <c r="F282" s="9"/>
      <c r="G282" s="9"/>
      <c r="H282" s="9"/>
      <c r="I282" s="9"/>
      <c r="J282" s="9"/>
      <c r="K282" s="9"/>
      <c r="L282" s="9"/>
      <c r="M282" s="9"/>
    </row>
    <row r="283">
      <c r="B283" s="9"/>
      <c r="C283" s="9"/>
      <c r="D283" s="9"/>
      <c r="E283" s="9"/>
      <c r="F283" s="9"/>
      <c r="G283" s="9"/>
      <c r="H283" s="9"/>
      <c r="I283" s="9"/>
      <c r="J283" s="9"/>
      <c r="K283" s="9"/>
      <c r="L283" s="9"/>
      <c r="M283" s="9"/>
    </row>
    <row r="284">
      <c r="B284" s="9"/>
      <c r="C284" s="9"/>
      <c r="D284" s="9"/>
      <c r="E284" s="9"/>
      <c r="F284" s="9"/>
      <c r="G284" s="9"/>
      <c r="H284" s="9"/>
      <c r="I284" s="9"/>
      <c r="J284" s="9"/>
      <c r="K284" s="9"/>
      <c r="L284" s="9"/>
      <c r="M284" s="9"/>
    </row>
    <row r="285">
      <c r="B285" s="9"/>
      <c r="C285" s="9"/>
      <c r="D285" s="9"/>
      <c r="E285" s="9"/>
      <c r="F285" s="9"/>
      <c r="G285" s="9"/>
      <c r="H285" s="9"/>
      <c r="I285" s="9"/>
      <c r="J285" s="9"/>
      <c r="K285" s="9"/>
      <c r="L285" s="9"/>
      <c r="M285" s="9"/>
    </row>
    <row r="286">
      <c r="B286" s="9"/>
      <c r="C286" s="9"/>
      <c r="D286" s="9"/>
      <c r="E286" s="9"/>
      <c r="F286" s="9"/>
      <c r="G286" s="9"/>
      <c r="H286" s="9"/>
      <c r="I286" s="9"/>
      <c r="J286" s="9"/>
      <c r="K286" s="9"/>
      <c r="L286" s="9"/>
      <c r="M286" s="9"/>
    </row>
    <row r="287">
      <c r="B287" s="9"/>
      <c r="C287" s="9"/>
      <c r="D287" s="9"/>
      <c r="E287" s="9"/>
      <c r="F287" s="9"/>
      <c r="G287" s="9"/>
      <c r="H287" s="9"/>
      <c r="I287" s="9"/>
      <c r="J287" s="9"/>
      <c r="K287" s="9"/>
      <c r="L287" s="9"/>
      <c r="M287" s="9"/>
    </row>
    <row r="288">
      <c r="B288" s="9"/>
      <c r="C288" s="9"/>
      <c r="D288" s="9"/>
      <c r="E288" s="9"/>
      <c r="F288" s="9"/>
      <c r="G288" s="9"/>
      <c r="H288" s="9"/>
      <c r="I288" s="9"/>
      <c r="J288" s="9"/>
      <c r="K288" s="9"/>
      <c r="L288" s="9"/>
      <c r="M288" s="9"/>
    </row>
    <row r="289">
      <c r="B289" s="9"/>
      <c r="C289" s="9"/>
      <c r="D289" s="9"/>
      <c r="E289" s="9"/>
      <c r="F289" s="9"/>
      <c r="G289" s="9"/>
      <c r="H289" s="9"/>
      <c r="I289" s="9"/>
      <c r="J289" s="9"/>
      <c r="K289" s="9"/>
      <c r="L289" s="9"/>
      <c r="M289" s="9"/>
    </row>
    <row r="290">
      <c r="B290" s="9"/>
      <c r="C290" s="9"/>
      <c r="D290" s="9"/>
      <c r="E290" s="9"/>
      <c r="F290" s="9"/>
      <c r="G290" s="9"/>
      <c r="H290" s="9"/>
      <c r="I290" s="9"/>
      <c r="J290" s="9"/>
      <c r="K290" s="9"/>
      <c r="L290" s="9"/>
      <c r="M290" s="9"/>
    </row>
    <row r="291">
      <c r="B291" s="9"/>
      <c r="C291" s="9"/>
      <c r="D291" s="9"/>
      <c r="E291" s="9"/>
      <c r="F291" s="9"/>
      <c r="G291" s="9"/>
      <c r="H291" s="9"/>
      <c r="I291" s="9"/>
      <c r="J291" s="9"/>
      <c r="K291" s="9"/>
      <c r="L291" s="9"/>
      <c r="M291" s="9"/>
    </row>
    <row r="292">
      <c r="B292" s="9"/>
      <c r="C292" s="9"/>
      <c r="D292" s="9"/>
      <c r="E292" s="9"/>
      <c r="F292" s="9"/>
      <c r="G292" s="9"/>
      <c r="H292" s="9"/>
      <c r="I292" s="9"/>
      <c r="J292" s="9"/>
      <c r="K292" s="9"/>
      <c r="L292" s="9"/>
      <c r="M292" s="9"/>
    </row>
    <row r="293">
      <c r="B293" s="9"/>
      <c r="C293" s="9"/>
      <c r="D293" s="9"/>
      <c r="E293" s="9"/>
      <c r="F293" s="9"/>
      <c r="G293" s="9"/>
      <c r="H293" s="9"/>
      <c r="I293" s="9"/>
      <c r="J293" s="9"/>
      <c r="K293" s="9"/>
      <c r="L293" s="9"/>
      <c r="M293" s="9"/>
    </row>
    <row r="294">
      <c r="B294" s="9"/>
      <c r="C294" s="9"/>
      <c r="D294" s="9"/>
      <c r="E294" s="9"/>
      <c r="F294" s="9"/>
      <c r="G294" s="9"/>
      <c r="H294" s="9"/>
      <c r="I294" s="9"/>
      <c r="J294" s="9"/>
      <c r="K294" s="9"/>
      <c r="L294" s="9"/>
      <c r="M294" s="9"/>
    </row>
    <row r="295">
      <c r="B295" s="9"/>
      <c r="C295" s="9"/>
      <c r="D295" s="9"/>
      <c r="E295" s="9"/>
      <c r="F295" s="9"/>
      <c r="G295" s="9"/>
      <c r="H295" s="9"/>
      <c r="I295" s="9"/>
      <c r="J295" s="9"/>
      <c r="K295" s="9"/>
      <c r="L295" s="9"/>
      <c r="M295" s="9"/>
    </row>
    <row r="296">
      <c r="B296" s="9"/>
      <c r="C296" s="9"/>
      <c r="D296" s="9"/>
      <c r="E296" s="9"/>
      <c r="F296" s="9"/>
      <c r="G296" s="9"/>
      <c r="H296" s="9"/>
      <c r="I296" s="9"/>
      <c r="J296" s="9"/>
      <c r="K296" s="9"/>
      <c r="L296" s="9"/>
      <c r="M296" s="9"/>
    </row>
    <row r="297">
      <c r="B297" s="9"/>
      <c r="C297" s="9"/>
      <c r="D297" s="9"/>
      <c r="E297" s="9"/>
      <c r="F297" s="9"/>
      <c r="G297" s="9"/>
      <c r="H297" s="9"/>
      <c r="I297" s="9"/>
      <c r="J297" s="9"/>
      <c r="K297" s="9"/>
      <c r="L297" s="9"/>
      <c r="M297" s="9"/>
    </row>
    <row r="298">
      <c r="B298" s="9"/>
      <c r="C298" s="9"/>
      <c r="D298" s="9"/>
      <c r="E298" s="9"/>
      <c r="F298" s="9"/>
      <c r="G298" s="9"/>
      <c r="H298" s="9"/>
      <c r="I298" s="9"/>
      <c r="J298" s="9"/>
      <c r="K298" s="9"/>
      <c r="L298" s="9"/>
      <c r="M298" s="9"/>
    </row>
    <row r="299">
      <c r="B299" s="9"/>
      <c r="C299" s="9"/>
      <c r="D299" s="9"/>
      <c r="E299" s="9"/>
      <c r="F299" s="9"/>
      <c r="G299" s="9"/>
      <c r="H299" s="9"/>
      <c r="I299" s="9"/>
      <c r="J299" s="9"/>
      <c r="K299" s="9"/>
      <c r="L299" s="9"/>
      <c r="M299" s="9"/>
    </row>
    <row r="300">
      <c r="B300" s="9"/>
      <c r="C300" s="9"/>
      <c r="D300" s="9"/>
      <c r="E300" s="9"/>
      <c r="F300" s="9"/>
      <c r="G300" s="9"/>
      <c r="H300" s="9"/>
      <c r="I300" s="9"/>
      <c r="J300" s="9"/>
      <c r="K300" s="9"/>
      <c r="L300" s="9"/>
      <c r="M300" s="9"/>
    </row>
    <row r="301">
      <c r="B301" s="9"/>
      <c r="C301" s="9"/>
      <c r="D301" s="9"/>
      <c r="E301" s="9"/>
      <c r="F301" s="9"/>
      <c r="G301" s="9"/>
      <c r="H301" s="9"/>
      <c r="I301" s="9"/>
      <c r="J301" s="9"/>
      <c r="K301" s="9"/>
      <c r="L301" s="9"/>
      <c r="M301" s="9"/>
    </row>
    <row r="302">
      <c r="B302" s="9"/>
      <c r="C302" s="9"/>
      <c r="D302" s="9"/>
      <c r="E302" s="9"/>
      <c r="F302" s="9"/>
      <c r="G302" s="9"/>
      <c r="H302" s="9"/>
      <c r="I302" s="9"/>
      <c r="J302" s="9"/>
      <c r="K302" s="9"/>
      <c r="L302" s="9"/>
      <c r="M302" s="9"/>
    </row>
    <row r="303">
      <c r="B303" s="9"/>
      <c r="C303" s="9"/>
      <c r="D303" s="9"/>
      <c r="E303" s="9"/>
      <c r="F303" s="9"/>
      <c r="G303" s="9"/>
      <c r="H303" s="9"/>
      <c r="I303" s="9"/>
      <c r="J303" s="9"/>
      <c r="K303" s="9"/>
      <c r="L303" s="9"/>
      <c r="M303" s="9"/>
    </row>
    <row r="304">
      <c r="B304" s="9"/>
      <c r="C304" s="9"/>
      <c r="D304" s="9"/>
      <c r="E304" s="9"/>
      <c r="F304" s="9"/>
      <c r="G304" s="9"/>
      <c r="H304" s="9"/>
      <c r="I304" s="9"/>
      <c r="J304" s="9"/>
      <c r="K304" s="9"/>
      <c r="L304" s="9"/>
      <c r="M304" s="9"/>
    </row>
    <row r="305">
      <c r="B305" s="9"/>
      <c r="C305" s="9"/>
      <c r="D305" s="9"/>
      <c r="E305" s="9"/>
      <c r="F305" s="9"/>
      <c r="G305" s="9"/>
      <c r="H305" s="9"/>
      <c r="I305" s="9"/>
      <c r="J305" s="9"/>
      <c r="K305" s="9"/>
      <c r="L305" s="9"/>
      <c r="M305" s="9"/>
    </row>
    <row r="306">
      <c r="B306" s="9"/>
      <c r="C306" s="9"/>
      <c r="D306" s="9"/>
      <c r="E306" s="9"/>
      <c r="F306" s="9"/>
      <c r="G306" s="9"/>
      <c r="H306" s="9"/>
      <c r="I306" s="9"/>
      <c r="J306" s="9"/>
      <c r="K306" s="9"/>
      <c r="L306" s="9"/>
      <c r="M306" s="9"/>
    </row>
    <row r="307">
      <c r="B307" s="9"/>
      <c r="C307" s="9"/>
      <c r="D307" s="9"/>
      <c r="E307" s="9"/>
      <c r="F307" s="9"/>
      <c r="G307" s="9"/>
      <c r="H307" s="9"/>
      <c r="I307" s="9"/>
      <c r="J307" s="9"/>
      <c r="K307" s="9"/>
      <c r="L307" s="9"/>
      <c r="M307" s="9"/>
    </row>
    <row r="308">
      <c r="B308" s="9"/>
      <c r="C308" s="9"/>
      <c r="D308" s="9"/>
      <c r="E308" s="9"/>
      <c r="F308" s="9"/>
      <c r="G308" s="9"/>
      <c r="H308" s="9"/>
      <c r="I308" s="9"/>
      <c r="J308" s="9"/>
      <c r="K308" s="9"/>
      <c r="L308" s="9"/>
      <c r="M308" s="9"/>
    </row>
    <row r="309">
      <c r="B309" s="9"/>
      <c r="C309" s="9"/>
      <c r="D309" s="9"/>
      <c r="E309" s="9"/>
      <c r="F309" s="9"/>
      <c r="G309" s="9"/>
      <c r="H309" s="9"/>
      <c r="I309" s="9"/>
      <c r="J309" s="9"/>
      <c r="K309" s="9"/>
      <c r="L309" s="9"/>
      <c r="M309" s="9"/>
    </row>
    <row r="310">
      <c r="B310" s="9"/>
      <c r="C310" s="9"/>
      <c r="D310" s="9"/>
      <c r="E310" s="9"/>
      <c r="F310" s="9"/>
      <c r="G310" s="9"/>
      <c r="H310" s="9"/>
      <c r="I310" s="9"/>
      <c r="J310" s="9"/>
      <c r="K310" s="9"/>
      <c r="L310" s="9"/>
      <c r="M310" s="9"/>
    </row>
    <row r="311">
      <c r="B311" s="9"/>
      <c r="C311" s="9"/>
      <c r="D311" s="9"/>
      <c r="E311" s="9"/>
      <c r="F311" s="9"/>
      <c r="G311" s="9"/>
      <c r="H311" s="9"/>
      <c r="I311" s="9"/>
      <c r="J311" s="9"/>
      <c r="K311" s="9"/>
      <c r="L311" s="9"/>
      <c r="M311" s="9"/>
    </row>
    <row r="312">
      <c r="B312" s="9"/>
      <c r="C312" s="9"/>
      <c r="D312" s="9"/>
      <c r="E312" s="9"/>
      <c r="F312" s="9"/>
      <c r="G312" s="9"/>
      <c r="H312" s="9"/>
      <c r="I312" s="9"/>
      <c r="J312" s="9"/>
      <c r="K312" s="9"/>
      <c r="L312" s="9"/>
      <c r="M312" s="9"/>
    </row>
    <row r="313">
      <c r="B313" s="9"/>
      <c r="C313" s="9"/>
      <c r="D313" s="9"/>
      <c r="E313" s="9"/>
      <c r="F313" s="9"/>
      <c r="G313" s="9"/>
      <c r="H313" s="9"/>
      <c r="I313" s="9"/>
      <c r="J313" s="9"/>
      <c r="K313" s="9"/>
      <c r="L313" s="9"/>
      <c r="M313" s="9"/>
    </row>
    <row r="314">
      <c r="B314" s="9"/>
      <c r="C314" s="9"/>
      <c r="D314" s="9"/>
      <c r="E314" s="9"/>
      <c r="F314" s="9"/>
      <c r="G314" s="9"/>
      <c r="H314" s="9"/>
      <c r="I314" s="9"/>
      <c r="J314" s="9"/>
      <c r="K314" s="9"/>
      <c r="L314" s="9"/>
      <c r="M314" s="9"/>
    </row>
    <row r="315">
      <c r="B315" s="9"/>
      <c r="C315" s="9"/>
      <c r="D315" s="9"/>
      <c r="E315" s="9"/>
      <c r="F315" s="9"/>
      <c r="G315" s="9"/>
      <c r="H315" s="9"/>
      <c r="I315" s="9"/>
      <c r="J315" s="9"/>
      <c r="K315" s="9"/>
      <c r="L315" s="9"/>
      <c r="M315" s="9"/>
    </row>
    <row r="316">
      <c r="B316" s="9"/>
      <c r="C316" s="9"/>
      <c r="D316" s="9"/>
      <c r="E316" s="9"/>
      <c r="F316" s="9"/>
      <c r="G316" s="9"/>
      <c r="H316" s="9"/>
      <c r="I316" s="9"/>
      <c r="J316" s="9"/>
      <c r="K316" s="9"/>
      <c r="L316" s="9"/>
      <c r="M316" s="9"/>
    </row>
    <row r="317">
      <c r="B317" s="9"/>
      <c r="C317" s="9"/>
      <c r="D317" s="9"/>
      <c r="E317" s="9"/>
      <c r="F317" s="9"/>
      <c r="G317" s="9"/>
      <c r="H317" s="9"/>
      <c r="I317" s="9"/>
      <c r="J317" s="9"/>
      <c r="K317" s="9"/>
      <c r="L317" s="9"/>
      <c r="M317" s="9"/>
    </row>
    <row r="318">
      <c r="B318" s="9"/>
      <c r="C318" s="9"/>
      <c r="D318" s="9"/>
      <c r="E318" s="9"/>
      <c r="F318" s="9"/>
      <c r="G318" s="9"/>
      <c r="H318" s="9"/>
      <c r="I318" s="9"/>
      <c r="J318" s="9"/>
      <c r="K318" s="9"/>
      <c r="L318" s="9"/>
      <c r="M318" s="9"/>
    </row>
    <row r="319">
      <c r="B319" s="9"/>
      <c r="C319" s="9"/>
      <c r="D319" s="9"/>
      <c r="E319" s="9"/>
      <c r="F319" s="9"/>
      <c r="G319" s="9"/>
      <c r="H319" s="9"/>
      <c r="I319" s="9"/>
      <c r="J319" s="9"/>
      <c r="K319" s="9"/>
      <c r="L319" s="9"/>
      <c r="M319" s="9"/>
    </row>
    <row r="320">
      <c r="B320" s="9"/>
      <c r="C320" s="9"/>
      <c r="D320" s="9"/>
      <c r="E320" s="9"/>
      <c r="F320" s="9"/>
      <c r="G320" s="9"/>
      <c r="H320" s="9"/>
      <c r="I320" s="9"/>
      <c r="J320" s="9"/>
      <c r="K320" s="9"/>
      <c r="L320" s="9"/>
      <c r="M320" s="9"/>
    </row>
    <row r="321">
      <c r="B321" s="9"/>
      <c r="C321" s="9"/>
      <c r="D321" s="9"/>
      <c r="E321" s="9"/>
      <c r="F321" s="9"/>
      <c r="G321" s="9"/>
      <c r="H321" s="9"/>
      <c r="I321" s="9"/>
      <c r="J321" s="9"/>
      <c r="K321" s="9"/>
      <c r="L321" s="9"/>
      <c r="M321" s="9"/>
    </row>
    <row r="322">
      <c r="B322" s="9"/>
      <c r="C322" s="9"/>
      <c r="D322" s="9"/>
      <c r="E322" s="9"/>
      <c r="F322" s="9"/>
      <c r="G322" s="9"/>
      <c r="H322" s="9"/>
      <c r="I322" s="9"/>
      <c r="J322" s="9"/>
      <c r="K322" s="9"/>
      <c r="L322" s="9"/>
      <c r="M322" s="9"/>
    </row>
    <row r="323">
      <c r="B323" s="9"/>
      <c r="C323" s="9"/>
      <c r="D323" s="9"/>
      <c r="E323" s="9"/>
      <c r="F323" s="9"/>
      <c r="G323" s="9"/>
      <c r="H323" s="9"/>
      <c r="I323" s="9"/>
      <c r="J323" s="9"/>
      <c r="K323" s="9"/>
      <c r="L323" s="9"/>
      <c r="M323" s="9"/>
    </row>
    <row r="324">
      <c r="B324" s="9"/>
      <c r="C324" s="9"/>
      <c r="D324" s="9"/>
      <c r="E324" s="9"/>
      <c r="F324" s="9"/>
      <c r="G324" s="9"/>
      <c r="H324" s="9"/>
      <c r="I324" s="9"/>
      <c r="J324" s="9"/>
      <c r="K324" s="9"/>
      <c r="L324" s="9"/>
      <c r="M324" s="9"/>
    </row>
    <row r="325">
      <c r="B325" s="9"/>
      <c r="C325" s="9"/>
      <c r="D325" s="9"/>
      <c r="E325" s="9"/>
      <c r="F325" s="9"/>
      <c r="G325" s="9"/>
      <c r="H325" s="9"/>
      <c r="I325" s="9"/>
      <c r="J325" s="9"/>
      <c r="K325" s="9"/>
      <c r="L325" s="9"/>
      <c r="M325" s="9"/>
    </row>
    <row r="326">
      <c r="B326" s="9"/>
      <c r="C326" s="9"/>
      <c r="D326" s="9"/>
      <c r="E326" s="9"/>
      <c r="F326" s="9"/>
      <c r="G326" s="9"/>
      <c r="H326" s="9"/>
      <c r="I326" s="9"/>
      <c r="J326" s="9"/>
      <c r="K326" s="9"/>
      <c r="L326" s="9"/>
      <c r="M326" s="9"/>
    </row>
    <row r="327">
      <c r="B327" s="9"/>
      <c r="C327" s="9"/>
      <c r="D327" s="9"/>
      <c r="E327" s="9"/>
      <c r="F327" s="9"/>
      <c r="G327" s="9"/>
      <c r="H327" s="9"/>
      <c r="I327" s="9"/>
      <c r="J327" s="9"/>
      <c r="K327" s="9"/>
      <c r="L327" s="9"/>
      <c r="M327" s="9"/>
    </row>
    <row r="328">
      <c r="B328" s="9"/>
      <c r="C328" s="9"/>
      <c r="D328" s="9"/>
      <c r="E328" s="9"/>
      <c r="F328" s="9"/>
      <c r="G328" s="9"/>
      <c r="H328" s="9"/>
      <c r="I328" s="9"/>
      <c r="J328" s="9"/>
      <c r="K328" s="9"/>
      <c r="L328" s="9"/>
      <c r="M328" s="9"/>
    </row>
    <row r="329">
      <c r="B329" s="9"/>
      <c r="C329" s="9"/>
      <c r="D329" s="9"/>
      <c r="E329" s="9"/>
      <c r="F329" s="9"/>
      <c r="G329" s="9"/>
      <c r="H329" s="9"/>
      <c r="I329" s="9"/>
      <c r="J329" s="9"/>
      <c r="K329" s="9"/>
      <c r="L329" s="9"/>
      <c r="M329" s="9"/>
    </row>
    <row r="330">
      <c r="B330" s="9"/>
      <c r="C330" s="9"/>
      <c r="D330" s="9"/>
      <c r="E330" s="9"/>
      <c r="F330" s="9"/>
      <c r="G330" s="9"/>
      <c r="H330" s="9"/>
      <c r="I330" s="9"/>
      <c r="J330" s="9"/>
      <c r="K330" s="9"/>
      <c r="L330" s="9"/>
      <c r="M330" s="9"/>
    </row>
    <row r="331">
      <c r="B331" s="9"/>
      <c r="C331" s="9"/>
      <c r="D331" s="9"/>
      <c r="E331" s="9"/>
      <c r="F331" s="9"/>
      <c r="G331" s="9"/>
      <c r="H331" s="9"/>
      <c r="I331" s="9"/>
      <c r="J331" s="9"/>
      <c r="K331" s="9"/>
      <c r="L331" s="9"/>
      <c r="M331" s="9"/>
    </row>
    <row r="332">
      <c r="B332" s="9"/>
      <c r="C332" s="9"/>
      <c r="D332" s="9"/>
      <c r="E332" s="9"/>
      <c r="F332" s="9"/>
      <c r="G332" s="9"/>
      <c r="H332" s="9"/>
      <c r="I332" s="9"/>
      <c r="J332" s="9"/>
      <c r="K332" s="9"/>
      <c r="L332" s="9"/>
      <c r="M332" s="9"/>
    </row>
    <row r="333">
      <c r="B333" s="9"/>
      <c r="C333" s="9"/>
      <c r="D333" s="9"/>
      <c r="E333" s="9"/>
      <c r="F333" s="9"/>
      <c r="G333" s="9"/>
      <c r="H333" s="9"/>
      <c r="I333" s="9"/>
      <c r="J333" s="9"/>
      <c r="K333" s="9"/>
      <c r="L333" s="9"/>
      <c r="M333" s="9"/>
    </row>
    <row r="334">
      <c r="B334" s="9"/>
      <c r="C334" s="9"/>
      <c r="D334" s="9"/>
      <c r="E334" s="9"/>
      <c r="F334" s="9"/>
      <c r="G334" s="9"/>
      <c r="H334" s="9"/>
      <c r="I334" s="9"/>
      <c r="J334" s="9"/>
      <c r="K334" s="9"/>
      <c r="L334" s="9"/>
      <c r="M334" s="9"/>
    </row>
    <row r="335">
      <c r="B335" s="9"/>
      <c r="C335" s="9"/>
      <c r="D335" s="9"/>
      <c r="E335" s="9"/>
      <c r="F335" s="9"/>
      <c r="G335" s="9"/>
      <c r="H335" s="9"/>
      <c r="I335" s="9"/>
      <c r="J335" s="9"/>
      <c r="K335" s="9"/>
      <c r="L335" s="9"/>
      <c r="M335" s="9"/>
    </row>
    <row r="336">
      <c r="B336" s="9"/>
      <c r="C336" s="9"/>
      <c r="D336" s="9"/>
      <c r="E336" s="9"/>
      <c r="F336" s="9"/>
      <c r="G336" s="9"/>
      <c r="H336" s="9"/>
      <c r="I336" s="9"/>
      <c r="J336" s="9"/>
      <c r="K336" s="9"/>
      <c r="L336" s="9"/>
      <c r="M336" s="9"/>
    </row>
    <row r="337">
      <c r="B337" s="9"/>
      <c r="C337" s="9"/>
      <c r="D337" s="9"/>
      <c r="E337" s="9"/>
      <c r="F337" s="9"/>
      <c r="G337" s="9"/>
      <c r="H337" s="9"/>
      <c r="I337" s="9"/>
      <c r="J337" s="9"/>
      <c r="K337" s="9"/>
      <c r="L337" s="9"/>
      <c r="M337" s="9"/>
    </row>
    <row r="338">
      <c r="B338" s="9"/>
      <c r="C338" s="9"/>
      <c r="D338" s="9"/>
      <c r="E338" s="9"/>
      <c r="F338" s="9"/>
      <c r="G338" s="9"/>
      <c r="H338" s="9"/>
      <c r="I338" s="9"/>
      <c r="J338" s="9"/>
      <c r="K338" s="9"/>
      <c r="L338" s="9"/>
      <c r="M338" s="9"/>
    </row>
    <row r="339">
      <c r="B339" s="9"/>
      <c r="C339" s="9"/>
      <c r="D339" s="9"/>
      <c r="E339" s="9"/>
      <c r="F339" s="9"/>
      <c r="G339" s="9"/>
      <c r="H339" s="9"/>
      <c r="I339" s="9"/>
      <c r="J339" s="9"/>
      <c r="K339" s="9"/>
      <c r="L339" s="9"/>
      <c r="M339" s="9"/>
    </row>
    <row r="340">
      <c r="B340" s="9"/>
      <c r="C340" s="9"/>
      <c r="D340" s="9"/>
      <c r="E340" s="9"/>
      <c r="F340" s="9"/>
      <c r="G340" s="9"/>
      <c r="H340" s="9"/>
      <c r="I340" s="9"/>
      <c r="J340" s="9"/>
      <c r="K340" s="9"/>
      <c r="L340" s="9"/>
      <c r="M340" s="9"/>
    </row>
    <row r="341">
      <c r="B341" s="9"/>
      <c r="C341" s="9"/>
      <c r="D341" s="9"/>
      <c r="E341" s="9"/>
      <c r="F341" s="9"/>
      <c r="G341" s="9"/>
      <c r="H341" s="9"/>
      <c r="I341" s="9"/>
      <c r="J341" s="9"/>
      <c r="K341" s="9"/>
      <c r="L341" s="9"/>
      <c r="M341" s="9"/>
    </row>
    <row r="342">
      <c r="B342" s="9"/>
      <c r="C342" s="9"/>
      <c r="D342" s="9"/>
      <c r="E342" s="9"/>
      <c r="F342" s="9"/>
      <c r="G342" s="9"/>
      <c r="H342" s="9"/>
      <c r="I342" s="9"/>
      <c r="J342" s="9"/>
      <c r="K342" s="9"/>
      <c r="L342" s="9"/>
      <c r="M342" s="9"/>
    </row>
    <row r="343">
      <c r="B343" s="9"/>
      <c r="C343" s="9"/>
      <c r="D343" s="9"/>
      <c r="E343" s="9"/>
      <c r="F343" s="9"/>
      <c r="G343" s="9"/>
      <c r="H343" s="9"/>
      <c r="I343" s="9"/>
      <c r="J343" s="9"/>
      <c r="K343" s="9"/>
      <c r="L343" s="9"/>
      <c r="M343" s="9"/>
    </row>
    <row r="344">
      <c r="B344" s="9"/>
      <c r="C344" s="9"/>
      <c r="D344" s="9"/>
      <c r="E344" s="9"/>
      <c r="F344" s="9"/>
      <c r="G344" s="9"/>
      <c r="H344" s="9"/>
      <c r="I344" s="9"/>
      <c r="J344" s="9"/>
      <c r="K344" s="9"/>
      <c r="L344" s="9"/>
      <c r="M344" s="9"/>
    </row>
    <row r="345">
      <c r="B345" s="9"/>
      <c r="C345" s="9"/>
      <c r="D345" s="9"/>
      <c r="E345" s="9"/>
      <c r="F345" s="9"/>
      <c r="G345" s="9"/>
      <c r="H345" s="9"/>
      <c r="I345" s="9"/>
      <c r="J345" s="9"/>
      <c r="K345" s="9"/>
      <c r="L345" s="9"/>
      <c r="M345" s="9"/>
    </row>
    <row r="346">
      <c r="B346" s="9"/>
      <c r="C346" s="9"/>
      <c r="D346" s="9"/>
      <c r="E346" s="9"/>
      <c r="F346" s="9"/>
      <c r="G346" s="9"/>
      <c r="H346" s="9"/>
      <c r="I346" s="9"/>
      <c r="J346" s="9"/>
      <c r="K346" s="9"/>
      <c r="L346" s="9"/>
      <c r="M346" s="9"/>
    </row>
    <row r="347">
      <c r="B347" s="9"/>
      <c r="C347" s="9"/>
      <c r="D347" s="9"/>
      <c r="E347" s="9"/>
      <c r="F347" s="9"/>
      <c r="G347" s="9"/>
      <c r="H347" s="9"/>
      <c r="I347" s="9"/>
      <c r="J347" s="9"/>
      <c r="K347" s="9"/>
      <c r="L347" s="9"/>
      <c r="M347" s="9"/>
    </row>
    <row r="348">
      <c r="B348" s="9"/>
      <c r="C348" s="9"/>
      <c r="D348" s="9"/>
      <c r="E348" s="9"/>
      <c r="F348" s="9"/>
      <c r="G348" s="9"/>
      <c r="H348" s="9"/>
      <c r="I348" s="9"/>
      <c r="J348" s="9"/>
      <c r="K348" s="9"/>
      <c r="L348" s="9"/>
      <c r="M348" s="9"/>
    </row>
    <row r="349">
      <c r="B349" s="9"/>
      <c r="C349" s="9"/>
      <c r="D349" s="9"/>
      <c r="E349" s="9"/>
      <c r="F349" s="9"/>
      <c r="G349" s="9"/>
      <c r="H349" s="9"/>
      <c r="I349" s="9"/>
      <c r="J349" s="9"/>
      <c r="K349" s="9"/>
      <c r="L349" s="9"/>
      <c r="M349" s="9"/>
    </row>
    <row r="350">
      <c r="B350" s="9"/>
      <c r="C350" s="9"/>
      <c r="D350" s="9"/>
      <c r="E350" s="9"/>
      <c r="F350" s="9"/>
      <c r="G350" s="9"/>
      <c r="H350" s="9"/>
      <c r="I350" s="9"/>
      <c r="J350" s="9"/>
      <c r="K350" s="9"/>
      <c r="L350" s="9"/>
      <c r="M350" s="9"/>
    </row>
    <row r="351">
      <c r="B351" s="9"/>
      <c r="C351" s="9"/>
      <c r="D351" s="9"/>
      <c r="E351" s="9"/>
      <c r="F351" s="9"/>
      <c r="G351" s="9"/>
      <c r="H351" s="9"/>
      <c r="I351" s="9"/>
      <c r="J351" s="9"/>
      <c r="K351" s="9"/>
      <c r="L351" s="9"/>
      <c r="M351" s="9"/>
    </row>
    <row r="352">
      <c r="B352" s="9"/>
      <c r="C352" s="9"/>
      <c r="D352" s="9"/>
      <c r="E352" s="9"/>
      <c r="F352" s="9"/>
      <c r="G352" s="9"/>
      <c r="H352" s="9"/>
      <c r="I352" s="9"/>
      <c r="J352" s="9"/>
      <c r="K352" s="9"/>
      <c r="L352" s="9"/>
      <c r="M352" s="9"/>
    </row>
    <row r="353">
      <c r="B353" s="9"/>
      <c r="C353" s="9"/>
      <c r="D353" s="9"/>
      <c r="E353" s="9"/>
      <c r="F353" s="9"/>
      <c r="G353" s="9"/>
      <c r="H353" s="9"/>
      <c r="I353" s="9"/>
      <c r="J353" s="9"/>
      <c r="K353" s="9"/>
      <c r="L353" s="9"/>
      <c r="M353" s="9"/>
    </row>
    <row r="354">
      <c r="B354" s="9"/>
      <c r="C354" s="9"/>
      <c r="D354" s="9"/>
      <c r="E354" s="9"/>
      <c r="F354" s="9"/>
      <c r="G354" s="9"/>
      <c r="H354" s="9"/>
      <c r="I354" s="9"/>
      <c r="J354" s="9"/>
      <c r="K354" s="9"/>
      <c r="L354" s="9"/>
      <c r="M354" s="9"/>
    </row>
    <row r="355">
      <c r="B355" s="9"/>
      <c r="C355" s="9"/>
      <c r="D355" s="9"/>
      <c r="E355" s="9"/>
      <c r="F355" s="9"/>
      <c r="G355" s="9"/>
      <c r="H355" s="9"/>
      <c r="I355" s="9"/>
      <c r="J355" s="9"/>
      <c r="K355" s="9"/>
      <c r="L355" s="9"/>
      <c r="M355" s="9"/>
    </row>
    <row r="356">
      <c r="B356" s="9"/>
      <c r="C356" s="9"/>
      <c r="D356" s="9"/>
      <c r="E356" s="9"/>
      <c r="F356" s="9"/>
      <c r="G356" s="9"/>
      <c r="H356" s="9"/>
      <c r="I356" s="9"/>
      <c r="J356" s="9"/>
      <c r="K356" s="9"/>
      <c r="L356" s="9"/>
      <c r="M356" s="9"/>
    </row>
    <row r="357">
      <c r="B357" s="9"/>
      <c r="C357" s="9"/>
      <c r="D357" s="9"/>
      <c r="E357" s="9"/>
      <c r="F357" s="9"/>
      <c r="G357" s="9"/>
      <c r="H357" s="9"/>
      <c r="I357" s="9"/>
      <c r="J357" s="9"/>
      <c r="K357" s="9"/>
      <c r="L357" s="9"/>
      <c r="M357" s="9"/>
    </row>
    <row r="358">
      <c r="B358" s="9"/>
      <c r="C358" s="9"/>
      <c r="D358" s="9"/>
      <c r="E358" s="9"/>
      <c r="F358" s="9"/>
      <c r="G358" s="9"/>
      <c r="H358" s="9"/>
      <c r="I358" s="9"/>
      <c r="J358" s="9"/>
      <c r="K358" s="9"/>
      <c r="L358" s="9"/>
      <c r="M358" s="9"/>
    </row>
    <row r="359">
      <c r="B359" s="9"/>
      <c r="C359" s="9"/>
      <c r="D359" s="9"/>
      <c r="E359" s="9"/>
      <c r="F359" s="9"/>
      <c r="G359" s="9"/>
      <c r="H359" s="9"/>
      <c r="I359" s="9"/>
      <c r="J359" s="9"/>
      <c r="K359" s="9"/>
      <c r="L359" s="9"/>
      <c r="M359" s="9"/>
    </row>
    <row r="360">
      <c r="B360" s="9"/>
      <c r="C360" s="9"/>
      <c r="D360" s="9"/>
      <c r="E360" s="9"/>
      <c r="F360" s="9"/>
      <c r="G360" s="9"/>
      <c r="H360" s="9"/>
      <c r="I360" s="9"/>
      <c r="J360" s="9"/>
      <c r="K360" s="9"/>
      <c r="L360" s="9"/>
      <c r="M360" s="9"/>
    </row>
    <row r="361">
      <c r="B361" s="9"/>
      <c r="C361" s="9"/>
      <c r="D361" s="9"/>
      <c r="E361" s="9"/>
      <c r="F361" s="9"/>
      <c r="G361" s="9"/>
      <c r="H361" s="9"/>
      <c r="I361" s="9"/>
      <c r="J361" s="9"/>
      <c r="K361" s="9"/>
      <c r="L361" s="9"/>
      <c r="M361" s="9"/>
    </row>
    <row r="362">
      <c r="B362" s="9"/>
      <c r="C362" s="9"/>
      <c r="D362" s="9"/>
      <c r="E362" s="9"/>
      <c r="F362" s="9"/>
      <c r="G362" s="9"/>
      <c r="H362" s="9"/>
      <c r="I362" s="9"/>
      <c r="J362" s="9"/>
      <c r="K362" s="9"/>
      <c r="L362" s="9"/>
      <c r="M362" s="9"/>
    </row>
    <row r="363">
      <c r="B363" s="9"/>
      <c r="C363" s="9"/>
      <c r="D363" s="9"/>
      <c r="E363" s="9"/>
      <c r="F363" s="9"/>
      <c r="G363" s="9"/>
      <c r="H363" s="9"/>
      <c r="I363" s="9"/>
      <c r="J363" s="9"/>
      <c r="K363" s="9"/>
      <c r="L363" s="9"/>
      <c r="M363" s="9"/>
    </row>
    <row r="364">
      <c r="B364" s="9"/>
      <c r="C364" s="9"/>
      <c r="D364" s="9"/>
      <c r="E364" s="9"/>
      <c r="F364" s="9"/>
      <c r="G364" s="9"/>
      <c r="H364" s="9"/>
      <c r="I364" s="9"/>
      <c r="J364" s="9"/>
      <c r="K364" s="9"/>
      <c r="L364" s="9"/>
      <c r="M364" s="9"/>
    </row>
    <row r="365">
      <c r="B365" s="9"/>
      <c r="C365" s="9"/>
      <c r="D365" s="9"/>
      <c r="E365" s="9"/>
      <c r="F365" s="9"/>
      <c r="G365" s="9"/>
      <c r="H365" s="9"/>
      <c r="I365" s="9"/>
      <c r="J365" s="9"/>
      <c r="K365" s="9"/>
      <c r="L365" s="9"/>
      <c r="M365" s="9"/>
    </row>
    <row r="366">
      <c r="B366" s="9"/>
      <c r="C366" s="9"/>
      <c r="D366" s="9"/>
      <c r="E366" s="9"/>
      <c r="F366" s="9"/>
      <c r="G366" s="9"/>
      <c r="H366" s="9"/>
      <c r="I366" s="9"/>
      <c r="J366" s="9"/>
      <c r="K366" s="9"/>
      <c r="L366" s="9"/>
      <c r="M366" s="9"/>
    </row>
    <row r="367">
      <c r="B367" s="9"/>
      <c r="C367" s="9"/>
      <c r="D367" s="9"/>
      <c r="E367" s="9"/>
      <c r="F367" s="9"/>
      <c r="G367" s="9"/>
      <c r="H367" s="9"/>
      <c r="I367" s="9"/>
      <c r="J367" s="9"/>
      <c r="K367" s="9"/>
      <c r="L367" s="9"/>
      <c r="M367" s="9"/>
    </row>
    <row r="368">
      <c r="B368" s="9"/>
      <c r="C368" s="9"/>
      <c r="D368" s="9"/>
      <c r="E368" s="9"/>
      <c r="F368" s="9"/>
      <c r="G368" s="9"/>
      <c r="H368" s="9"/>
      <c r="I368" s="9"/>
      <c r="J368" s="9"/>
      <c r="K368" s="9"/>
      <c r="L368" s="9"/>
      <c r="M368" s="9"/>
    </row>
    <row r="369">
      <c r="B369" s="9"/>
      <c r="C369" s="9"/>
      <c r="D369" s="9"/>
      <c r="E369" s="9"/>
      <c r="F369" s="9"/>
      <c r="G369" s="9"/>
      <c r="H369" s="9"/>
      <c r="I369" s="9"/>
      <c r="J369" s="9"/>
      <c r="K369" s="9"/>
      <c r="L369" s="9"/>
      <c r="M369" s="9"/>
    </row>
    <row r="370">
      <c r="B370" s="9"/>
      <c r="C370" s="9"/>
      <c r="D370" s="9"/>
      <c r="E370" s="9"/>
      <c r="F370" s="9"/>
      <c r="G370" s="9"/>
      <c r="H370" s="9"/>
      <c r="I370" s="9"/>
      <c r="J370" s="9"/>
      <c r="K370" s="9"/>
      <c r="L370" s="9"/>
      <c r="M370" s="9"/>
    </row>
    <row r="371">
      <c r="B371" s="9"/>
      <c r="C371" s="9"/>
      <c r="D371" s="9"/>
      <c r="E371" s="9"/>
      <c r="F371" s="9"/>
      <c r="G371" s="9"/>
      <c r="H371" s="9"/>
      <c r="I371" s="9"/>
      <c r="J371" s="9"/>
      <c r="K371" s="9"/>
      <c r="L371" s="9"/>
      <c r="M371" s="9"/>
    </row>
    <row r="372">
      <c r="B372" s="9"/>
      <c r="C372" s="9"/>
      <c r="D372" s="9"/>
      <c r="E372" s="9"/>
      <c r="F372" s="9"/>
      <c r="G372" s="9"/>
      <c r="H372" s="9"/>
      <c r="I372" s="9"/>
      <c r="J372" s="9"/>
      <c r="K372" s="9"/>
      <c r="L372" s="9"/>
      <c r="M372" s="9"/>
    </row>
    <row r="373">
      <c r="B373" s="9"/>
      <c r="C373" s="9"/>
      <c r="D373" s="9"/>
      <c r="E373" s="9"/>
      <c r="F373" s="9"/>
      <c r="G373" s="9"/>
      <c r="H373" s="9"/>
      <c r="I373" s="9"/>
      <c r="J373" s="9"/>
      <c r="K373" s="9"/>
      <c r="L373" s="9"/>
      <c r="M373" s="9"/>
    </row>
    <row r="374">
      <c r="B374" s="9"/>
      <c r="C374" s="9"/>
      <c r="D374" s="9"/>
      <c r="E374" s="9"/>
      <c r="F374" s="9"/>
      <c r="G374" s="9"/>
      <c r="H374" s="9"/>
      <c r="I374" s="9"/>
      <c r="J374" s="9"/>
      <c r="K374" s="9"/>
      <c r="L374" s="9"/>
      <c r="M374" s="9"/>
    </row>
    <row r="375">
      <c r="B375" s="9"/>
      <c r="C375" s="9"/>
      <c r="D375" s="9"/>
      <c r="E375" s="9"/>
      <c r="F375" s="9"/>
      <c r="G375" s="9"/>
      <c r="H375" s="9"/>
      <c r="I375" s="9"/>
      <c r="J375" s="9"/>
      <c r="K375" s="9"/>
      <c r="L375" s="9"/>
      <c r="M375" s="9"/>
    </row>
    <row r="376">
      <c r="B376" s="9"/>
      <c r="C376" s="9"/>
      <c r="D376" s="9"/>
      <c r="E376" s="9"/>
      <c r="F376" s="9"/>
      <c r="G376" s="9"/>
      <c r="H376" s="9"/>
      <c r="I376" s="9"/>
      <c r="J376" s="9"/>
      <c r="K376" s="9"/>
      <c r="L376" s="9"/>
      <c r="M376" s="9"/>
    </row>
    <row r="377">
      <c r="B377" s="9"/>
      <c r="C377" s="9"/>
      <c r="D377" s="9"/>
      <c r="E377" s="9"/>
      <c r="F377" s="9"/>
      <c r="G377" s="9"/>
      <c r="H377" s="9"/>
      <c r="I377" s="9"/>
      <c r="J377" s="9"/>
      <c r="K377" s="9"/>
      <c r="L377" s="9"/>
      <c r="M377" s="9"/>
    </row>
    <row r="378">
      <c r="B378" s="9"/>
      <c r="C378" s="9"/>
      <c r="D378" s="9"/>
      <c r="E378" s="9"/>
      <c r="F378" s="9"/>
      <c r="G378" s="9"/>
      <c r="H378" s="9"/>
      <c r="I378" s="9"/>
      <c r="J378" s="9"/>
      <c r="K378" s="9"/>
      <c r="L378" s="9"/>
      <c r="M378" s="9"/>
    </row>
    <row r="379">
      <c r="B379" s="9"/>
      <c r="C379" s="9"/>
      <c r="D379" s="9"/>
      <c r="E379" s="9"/>
      <c r="F379" s="9"/>
      <c r="G379" s="9"/>
      <c r="H379" s="9"/>
      <c r="I379" s="9"/>
      <c r="J379" s="9"/>
      <c r="K379" s="9"/>
      <c r="L379" s="9"/>
      <c r="M379" s="9"/>
    </row>
    <row r="380">
      <c r="B380" s="9"/>
      <c r="C380" s="9"/>
      <c r="D380" s="9"/>
      <c r="E380" s="9"/>
      <c r="F380" s="9"/>
      <c r="G380" s="9"/>
      <c r="H380" s="9"/>
      <c r="I380" s="9"/>
      <c r="J380" s="9"/>
      <c r="K380" s="9"/>
      <c r="L380" s="9"/>
      <c r="M380" s="9"/>
    </row>
    <row r="381">
      <c r="B381" s="9"/>
      <c r="C381" s="9"/>
      <c r="D381" s="9"/>
      <c r="E381" s="9"/>
      <c r="F381" s="9"/>
      <c r="G381" s="9"/>
      <c r="H381" s="9"/>
      <c r="I381" s="9"/>
      <c r="J381" s="9"/>
      <c r="K381" s="9"/>
      <c r="L381" s="9"/>
      <c r="M381" s="9"/>
    </row>
    <row r="382">
      <c r="B382" s="9"/>
      <c r="C382" s="9"/>
      <c r="D382" s="9"/>
      <c r="E382" s="9"/>
      <c r="F382" s="9"/>
      <c r="G382" s="9"/>
      <c r="H382" s="9"/>
      <c r="I382" s="9"/>
      <c r="J382" s="9"/>
      <c r="K382" s="9"/>
      <c r="L382" s="9"/>
      <c r="M382" s="9"/>
    </row>
    <row r="383">
      <c r="B383" s="9"/>
      <c r="C383" s="9"/>
      <c r="D383" s="9"/>
      <c r="E383" s="9"/>
      <c r="F383" s="9"/>
      <c r="G383" s="9"/>
      <c r="H383" s="9"/>
      <c r="I383" s="9"/>
      <c r="J383" s="9"/>
      <c r="K383" s="9"/>
      <c r="L383" s="9"/>
      <c r="M383" s="9"/>
    </row>
    <row r="384">
      <c r="B384" s="9"/>
      <c r="C384" s="9"/>
      <c r="D384" s="9"/>
      <c r="E384" s="9"/>
      <c r="F384" s="9"/>
      <c r="G384" s="9"/>
      <c r="H384" s="9"/>
      <c r="I384" s="9"/>
      <c r="J384" s="9"/>
      <c r="K384" s="9"/>
      <c r="L384" s="9"/>
      <c r="M384" s="9"/>
    </row>
    <row r="385">
      <c r="B385" s="9"/>
      <c r="C385" s="9"/>
      <c r="D385" s="9"/>
      <c r="E385" s="9"/>
      <c r="F385" s="9"/>
      <c r="G385" s="9"/>
      <c r="H385" s="9"/>
      <c r="I385" s="9"/>
      <c r="J385" s="9"/>
      <c r="K385" s="9"/>
      <c r="L385" s="9"/>
      <c r="M385" s="9"/>
    </row>
    <row r="386">
      <c r="B386" s="9"/>
      <c r="C386" s="9"/>
      <c r="D386" s="9"/>
      <c r="E386" s="9"/>
      <c r="F386" s="9"/>
      <c r="G386" s="9"/>
      <c r="H386" s="9"/>
      <c r="I386" s="9"/>
      <c r="J386" s="9"/>
      <c r="K386" s="9"/>
      <c r="L386" s="9"/>
      <c r="M386" s="9"/>
    </row>
    <row r="387">
      <c r="B387" s="9"/>
      <c r="C387" s="9"/>
      <c r="D387" s="9"/>
      <c r="E387" s="9"/>
      <c r="F387" s="9"/>
      <c r="G387" s="9"/>
      <c r="H387" s="9"/>
      <c r="I387" s="9"/>
      <c r="J387" s="9"/>
      <c r="K387" s="9"/>
      <c r="L387" s="9"/>
      <c r="M387" s="9"/>
    </row>
    <row r="388">
      <c r="B388" s="9"/>
      <c r="C388" s="9"/>
      <c r="D388" s="9"/>
      <c r="E388" s="9"/>
      <c r="F388" s="9"/>
      <c r="G388" s="9"/>
      <c r="H388" s="9"/>
      <c r="I388" s="9"/>
      <c r="J388" s="9"/>
      <c r="K388" s="9"/>
      <c r="L388" s="9"/>
      <c r="M388" s="9"/>
    </row>
    <row r="389">
      <c r="B389" s="9"/>
      <c r="C389" s="9"/>
      <c r="D389" s="9"/>
      <c r="E389" s="9"/>
      <c r="F389" s="9"/>
      <c r="G389" s="9"/>
      <c r="H389" s="9"/>
      <c r="I389" s="9"/>
      <c r="J389" s="9"/>
      <c r="K389" s="9"/>
      <c r="L389" s="9"/>
      <c r="M389" s="9"/>
    </row>
    <row r="390">
      <c r="B390" s="9"/>
      <c r="C390" s="9"/>
      <c r="D390" s="9"/>
      <c r="E390" s="9"/>
      <c r="F390" s="9"/>
      <c r="G390" s="9"/>
      <c r="H390" s="9"/>
      <c r="I390" s="9"/>
      <c r="J390" s="9"/>
      <c r="K390" s="9"/>
      <c r="L390" s="9"/>
      <c r="M390" s="9"/>
    </row>
    <row r="391">
      <c r="B391" s="9"/>
      <c r="C391" s="9"/>
      <c r="D391" s="9"/>
      <c r="E391" s="9"/>
      <c r="F391" s="9"/>
      <c r="G391" s="9"/>
      <c r="H391" s="9"/>
      <c r="I391" s="9"/>
      <c r="J391" s="9"/>
      <c r="K391" s="9"/>
      <c r="L391" s="9"/>
      <c r="M391" s="9"/>
    </row>
    <row r="392">
      <c r="B392" s="9"/>
      <c r="C392" s="9"/>
      <c r="D392" s="9"/>
      <c r="E392" s="9"/>
      <c r="F392" s="9"/>
      <c r="G392" s="9"/>
      <c r="H392" s="9"/>
      <c r="I392" s="9"/>
      <c r="J392" s="9"/>
      <c r="K392" s="9"/>
      <c r="L392" s="9"/>
      <c r="M392" s="9"/>
    </row>
    <row r="393">
      <c r="B393" s="9"/>
      <c r="C393" s="9"/>
      <c r="D393" s="9"/>
      <c r="E393" s="9"/>
      <c r="F393" s="9"/>
      <c r="G393" s="9"/>
      <c r="H393" s="9"/>
      <c r="I393" s="9"/>
      <c r="J393" s="9"/>
      <c r="K393" s="9"/>
      <c r="L393" s="9"/>
      <c r="M393" s="9"/>
    </row>
    <row r="394">
      <c r="B394" s="9"/>
      <c r="C394" s="9"/>
      <c r="D394" s="9"/>
      <c r="E394" s="9"/>
      <c r="F394" s="9"/>
      <c r="G394" s="9"/>
      <c r="H394" s="9"/>
      <c r="I394" s="9"/>
      <c r="J394" s="9"/>
      <c r="K394" s="9"/>
      <c r="L394" s="9"/>
      <c r="M394" s="9"/>
    </row>
    <row r="395">
      <c r="B395" s="9"/>
      <c r="C395" s="9"/>
      <c r="D395" s="9"/>
      <c r="E395" s="9"/>
      <c r="F395" s="9"/>
      <c r="G395" s="9"/>
      <c r="H395" s="9"/>
      <c r="I395" s="9"/>
      <c r="J395" s="9"/>
      <c r="K395" s="9"/>
      <c r="L395" s="9"/>
      <c r="M395" s="9"/>
    </row>
    <row r="396">
      <c r="B396" s="9"/>
      <c r="C396" s="9"/>
      <c r="D396" s="9"/>
      <c r="E396" s="9"/>
      <c r="F396" s="9"/>
      <c r="G396" s="9"/>
      <c r="H396" s="9"/>
      <c r="I396" s="9"/>
      <c r="J396" s="9"/>
      <c r="K396" s="9"/>
      <c r="L396" s="9"/>
      <c r="M396" s="9"/>
    </row>
    <row r="397">
      <c r="B397" s="9"/>
      <c r="C397" s="9"/>
      <c r="D397" s="9"/>
      <c r="E397" s="9"/>
      <c r="F397" s="9"/>
      <c r="G397" s="9"/>
      <c r="H397" s="9"/>
      <c r="I397" s="9"/>
      <c r="J397" s="9"/>
      <c r="K397" s="9"/>
      <c r="L397" s="9"/>
      <c r="M397" s="9"/>
    </row>
    <row r="398">
      <c r="B398" s="9"/>
      <c r="C398" s="9"/>
      <c r="D398" s="9"/>
      <c r="E398" s="9"/>
      <c r="F398" s="9"/>
      <c r="G398" s="9"/>
      <c r="H398" s="9"/>
      <c r="I398" s="9"/>
      <c r="J398" s="9"/>
      <c r="K398" s="9"/>
      <c r="L398" s="9"/>
      <c r="M398" s="9"/>
    </row>
    <row r="399">
      <c r="B399" s="9"/>
      <c r="C399" s="9"/>
      <c r="D399" s="9"/>
      <c r="E399" s="9"/>
      <c r="F399" s="9"/>
      <c r="G399" s="9"/>
      <c r="H399" s="9"/>
      <c r="I399" s="9"/>
      <c r="J399" s="9"/>
      <c r="K399" s="9"/>
      <c r="L399" s="9"/>
      <c r="M399" s="9"/>
    </row>
    <row r="400">
      <c r="B400" s="9"/>
      <c r="C400" s="9"/>
      <c r="D400" s="9"/>
      <c r="E400" s="9"/>
      <c r="F400" s="9"/>
      <c r="G400" s="9"/>
      <c r="H400" s="9"/>
      <c r="I400" s="9"/>
      <c r="J400" s="9"/>
      <c r="K400" s="9"/>
      <c r="L400" s="9"/>
      <c r="M400" s="9"/>
    </row>
    <row r="401">
      <c r="B401" s="9"/>
      <c r="C401" s="9"/>
      <c r="D401" s="9"/>
      <c r="E401" s="9"/>
      <c r="F401" s="9"/>
      <c r="G401" s="9"/>
      <c r="H401" s="9"/>
      <c r="I401" s="9"/>
      <c r="J401" s="9"/>
      <c r="K401" s="9"/>
      <c r="L401" s="9"/>
      <c r="M401" s="9"/>
    </row>
    <row r="402">
      <c r="B402" s="9"/>
      <c r="C402" s="9"/>
      <c r="D402" s="9"/>
      <c r="E402" s="9"/>
      <c r="F402" s="9"/>
      <c r="G402" s="9"/>
      <c r="H402" s="9"/>
      <c r="I402" s="9"/>
      <c r="J402" s="9"/>
      <c r="K402" s="9"/>
      <c r="L402" s="9"/>
      <c r="M402" s="9"/>
    </row>
    <row r="403">
      <c r="B403" s="9"/>
      <c r="C403" s="9"/>
      <c r="D403" s="9"/>
      <c r="E403" s="9"/>
      <c r="F403" s="9"/>
      <c r="G403" s="9"/>
      <c r="H403" s="9"/>
      <c r="I403" s="9"/>
      <c r="J403" s="9"/>
      <c r="K403" s="9"/>
      <c r="L403" s="9"/>
      <c r="M403" s="9"/>
    </row>
    <row r="404">
      <c r="B404" s="9"/>
      <c r="C404" s="9"/>
      <c r="D404" s="9"/>
      <c r="E404" s="9"/>
      <c r="F404" s="9"/>
      <c r="G404" s="9"/>
      <c r="H404" s="9"/>
      <c r="I404" s="9"/>
      <c r="J404" s="9"/>
      <c r="K404" s="9"/>
      <c r="L404" s="9"/>
      <c r="M404" s="9"/>
    </row>
    <row r="405">
      <c r="B405" s="9"/>
      <c r="C405" s="9"/>
      <c r="D405" s="9"/>
      <c r="E405" s="9"/>
      <c r="F405" s="9"/>
      <c r="G405" s="9"/>
      <c r="H405" s="9"/>
      <c r="I405" s="9"/>
      <c r="J405" s="9"/>
      <c r="K405" s="9"/>
      <c r="L405" s="9"/>
      <c r="M405" s="9"/>
    </row>
    <row r="406">
      <c r="B406" s="9"/>
      <c r="C406" s="9"/>
      <c r="D406" s="9"/>
      <c r="E406" s="9"/>
      <c r="F406" s="9"/>
      <c r="G406" s="9"/>
      <c r="H406" s="9"/>
      <c r="I406" s="9"/>
      <c r="J406" s="9"/>
      <c r="K406" s="9"/>
      <c r="L406" s="9"/>
      <c r="M406" s="9"/>
    </row>
    <row r="407">
      <c r="B407" s="9"/>
      <c r="C407" s="9"/>
      <c r="D407" s="9"/>
      <c r="E407" s="9"/>
      <c r="F407" s="9"/>
      <c r="G407" s="9"/>
      <c r="H407" s="9"/>
      <c r="I407" s="9"/>
      <c r="J407" s="9"/>
      <c r="K407" s="9"/>
      <c r="L407" s="9"/>
      <c r="M407" s="9"/>
    </row>
    <row r="408">
      <c r="B408" s="9"/>
      <c r="C408" s="9"/>
      <c r="D408" s="9"/>
      <c r="E408" s="9"/>
      <c r="F408" s="9"/>
      <c r="G408" s="9"/>
      <c r="H408" s="9"/>
      <c r="I408" s="9"/>
      <c r="J408" s="9"/>
      <c r="K408" s="9"/>
      <c r="L408" s="9"/>
      <c r="M408" s="9"/>
    </row>
    <row r="409">
      <c r="B409" s="9"/>
      <c r="C409" s="9"/>
      <c r="D409" s="9"/>
      <c r="E409" s="9"/>
      <c r="F409" s="9"/>
      <c r="G409" s="9"/>
      <c r="H409" s="9"/>
      <c r="I409" s="9"/>
      <c r="J409" s="9"/>
      <c r="K409" s="9"/>
      <c r="L409" s="9"/>
      <c r="M409" s="9"/>
    </row>
    <row r="410">
      <c r="B410" s="9"/>
      <c r="C410" s="9"/>
      <c r="D410" s="9"/>
      <c r="E410" s="9"/>
      <c r="F410" s="9"/>
      <c r="G410" s="9"/>
      <c r="H410" s="9"/>
      <c r="I410" s="9"/>
      <c r="J410" s="9"/>
      <c r="K410" s="9"/>
      <c r="L410" s="9"/>
      <c r="M410" s="9"/>
    </row>
    <row r="411">
      <c r="B411" s="9"/>
      <c r="C411" s="9"/>
      <c r="D411" s="9"/>
      <c r="E411" s="9"/>
      <c r="F411" s="9"/>
      <c r="G411" s="9"/>
      <c r="H411" s="9"/>
      <c r="I411" s="9"/>
      <c r="J411" s="9"/>
      <c r="K411" s="9"/>
      <c r="L411" s="9"/>
      <c r="M411" s="9"/>
    </row>
    <row r="412">
      <c r="B412" s="9"/>
      <c r="C412" s="9"/>
      <c r="D412" s="9"/>
      <c r="E412" s="9"/>
      <c r="F412" s="9"/>
      <c r="G412" s="9"/>
      <c r="H412" s="9"/>
      <c r="I412" s="9"/>
      <c r="J412" s="9"/>
      <c r="K412" s="9"/>
      <c r="L412" s="9"/>
      <c r="M412" s="9"/>
    </row>
    <row r="413">
      <c r="B413" s="9"/>
      <c r="C413" s="9"/>
      <c r="D413" s="9"/>
      <c r="E413" s="9"/>
      <c r="F413" s="9"/>
      <c r="G413" s="9"/>
      <c r="H413" s="9"/>
      <c r="I413" s="9"/>
      <c r="J413" s="9"/>
      <c r="K413" s="9"/>
      <c r="L413" s="9"/>
      <c r="M413" s="9"/>
    </row>
    <row r="414">
      <c r="B414" s="9"/>
      <c r="C414" s="9"/>
      <c r="D414" s="9"/>
      <c r="E414" s="9"/>
      <c r="F414" s="9"/>
      <c r="G414" s="9"/>
      <c r="H414" s="9"/>
      <c r="I414" s="9"/>
      <c r="J414" s="9"/>
      <c r="K414" s="9"/>
      <c r="L414" s="9"/>
      <c r="M414" s="9"/>
    </row>
    <row r="415">
      <c r="B415" s="9"/>
      <c r="C415" s="9"/>
      <c r="D415" s="9"/>
      <c r="E415" s="9"/>
      <c r="F415" s="9"/>
      <c r="G415" s="9"/>
      <c r="H415" s="9"/>
      <c r="I415" s="9"/>
      <c r="J415" s="9"/>
      <c r="K415" s="9"/>
      <c r="L415" s="9"/>
      <c r="M415" s="9"/>
    </row>
    <row r="416">
      <c r="B416" s="9"/>
      <c r="C416" s="9"/>
      <c r="D416" s="9"/>
      <c r="E416" s="9"/>
      <c r="F416" s="9"/>
      <c r="G416" s="9"/>
      <c r="H416" s="9"/>
      <c r="I416" s="9"/>
      <c r="J416" s="9"/>
      <c r="K416" s="9"/>
      <c r="L416" s="9"/>
      <c r="M416" s="9"/>
    </row>
    <row r="417">
      <c r="B417" s="9"/>
      <c r="C417" s="9"/>
      <c r="D417" s="9"/>
      <c r="E417" s="9"/>
      <c r="F417" s="9"/>
      <c r="G417" s="9"/>
      <c r="H417" s="9"/>
      <c r="I417" s="9"/>
      <c r="J417" s="9"/>
      <c r="K417" s="9"/>
      <c r="L417" s="9"/>
      <c r="M417" s="9"/>
    </row>
    <row r="418">
      <c r="B418" s="9"/>
      <c r="C418" s="9"/>
      <c r="D418" s="9"/>
      <c r="E418" s="9"/>
      <c r="F418" s="9"/>
      <c r="G418" s="9"/>
      <c r="H418" s="9"/>
      <c r="I418" s="9"/>
      <c r="J418" s="9"/>
      <c r="K418" s="9"/>
      <c r="L418" s="9"/>
      <c r="M418" s="9"/>
    </row>
    <row r="419">
      <c r="B419" s="9"/>
      <c r="C419" s="9"/>
      <c r="D419" s="9"/>
      <c r="E419" s="9"/>
      <c r="F419" s="9"/>
      <c r="G419" s="9"/>
      <c r="H419" s="9"/>
      <c r="I419" s="9"/>
      <c r="J419" s="9"/>
      <c r="K419" s="9"/>
      <c r="L419" s="9"/>
      <c r="M419" s="9"/>
    </row>
    <row r="420">
      <c r="B420" s="9"/>
      <c r="C420" s="9"/>
      <c r="D420" s="9"/>
      <c r="E420" s="9"/>
      <c r="F420" s="9"/>
      <c r="G420" s="9"/>
      <c r="H420" s="9"/>
      <c r="I420" s="9"/>
      <c r="J420" s="9"/>
      <c r="K420" s="9"/>
      <c r="L420" s="9"/>
      <c r="M420" s="9"/>
    </row>
    <row r="421">
      <c r="B421" s="9"/>
      <c r="C421" s="9"/>
      <c r="D421" s="9"/>
      <c r="E421" s="9"/>
      <c r="F421" s="9"/>
      <c r="G421" s="9"/>
      <c r="H421" s="9"/>
      <c r="I421" s="9"/>
      <c r="J421" s="9"/>
      <c r="K421" s="9"/>
      <c r="L421" s="9"/>
      <c r="M421" s="9"/>
    </row>
    <row r="422">
      <c r="B422" s="9"/>
      <c r="C422" s="9"/>
      <c r="D422" s="9"/>
      <c r="E422" s="9"/>
      <c r="F422" s="9"/>
      <c r="G422" s="9"/>
      <c r="H422" s="9"/>
      <c r="I422" s="9"/>
      <c r="J422" s="9"/>
      <c r="K422" s="9"/>
      <c r="L422" s="9"/>
      <c r="M422" s="9"/>
    </row>
    <row r="423">
      <c r="B423" s="9"/>
      <c r="C423" s="9"/>
      <c r="D423" s="9"/>
      <c r="E423" s="9"/>
      <c r="F423" s="9"/>
      <c r="G423" s="9"/>
      <c r="H423" s="9"/>
      <c r="I423" s="9"/>
      <c r="J423" s="9"/>
      <c r="K423" s="9"/>
      <c r="L423" s="9"/>
      <c r="M423" s="9"/>
    </row>
    <row r="424">
      <c r="B424" s="9"/>
      <c r="C424" s="9"/>
      <c r="D424" s="9"/>
      <c r="E424" s="9"/>
      <c r="F424" s="9"/>
      <c r="G424" s="9"/>
      <c r="H424" s="9"/>
      <c r="I424" s="9"/>
      <c r="J424" s="9"/>
      <c r="K424" s="9"/>
      <c r="L424" s="9"/>
      <c r="M424" s="9"/>
    </row>
    <row r="425">
      <c r="B425" s="9"/>
      <c r="C425" s="9"/>
      <c r="D425" s="9"/>
      <c r="E425" s="9"/>
      <c r="F425" s="9"/>
      <c r="G425" s="9"/>
      <c r="H425" s="9"/>
      <c r="I425" s="9"/>
      <c r="J425" s="9"/>
      <c r="K425" s="9"/>
      <c r="L425" s="9"/>
      <c r="M425" s="9"/>
    </row>
    <row r="426">
      <c r="B426" s="9"/>
      <c r="C426" s="9"/>
      <c r="D426" s="9"/>
      <c r="E426" s="9"/>
      <c r="F426" s="9"/>
      <c r="G426" s="9"/>
      <c r="H426" s="9"/>
      <c r="I426" s="9"/>
      <c r="J426" s="9"/>
      <c r="K426" s="9"/>
      <c r="L426" s="9"/>
      <c r="M426" s="9"/>
    </row>
    <row r="427">
      <c r="B427" s="9"/>
      <c r="C427" s="9"/>
      <c r="D427" s="9"/>
      <c r="E427" s="9"/>
      <c r="F427" s="9"/>
      <c r="G427" s="9"/>
      <c r="H427" s="9"/>
      <c r="I427" s="9"/>
      <c r="J427" s="9"/>
      <c r="K427" s="9"/>
      <c r="L427" s="9"/>
      <c r="M427" s="9"/>
    </row>
    <row r="428">
      <c r="B428" s="9"/>
      <c r="C428" s="9"/>
      <c r="D428" s="9"/>
      <c r="E428" s="9"/>
      <c r="F428" s="9"/>
      <c r="G428" s="9"/>
      <c r="H428" s="9"/>
      <c r="I428" s="9"/>
      <c r="J428" s="9"/>
      <c r="K428" s="9"/>
      <c r="L428" s="9"/>
      <c r="M428" s="9"/>
    </row>
    <row r="429">
      <c r="B429" s="9"/>
      <c r="C429" s="9"/>
      <c r="D429" s="9"/>
      <c r="E429" s="9"/>
      <c r="F429" s="9"/>
      <c r="G429" s="9"/>
      <c r="H429" s="9"/>
      <c r="I429" s="9"/>
      <c r="J429" s="9"/>
      <c r="K429" s="9"/>
      <c r="L429" s="9"/>
      <c r="M429" s="9"/>
    </row>
    <row r="430">
      <c r="B430" s="9"/>
      <c r="C430" s="9"/>
      <c r="D430" s="9"/>
      <c r="E430" s="9"/>
      <c r="F430" s="9"/>
      <c r="G430" s="9"/>
      <c r="H430" s="9"/>
      <c r="I430" s="9"/>
      <c r="J430" s="9"/>
      <c r="K430" s="9"/>
      <c r="L430" s="9"/>
      <c r="M430" s="9"/>
    </row>
    <row r="431">
      <c r="B431" s="9"/>
      <c r="C431" s="9"/>
      <c r="D431" s="9"/>
      <c r="E431" s="9"/>
      <c r="F431" s="9"/>
      <c r="G431" s="9"/>
      <c r="H431" s="9"/>
      <c r="I431" s="9"/>
      <c r="J431" s="9"/>
      <c r="K431" s="9"/>
      <c r="L431" s="9"/>
      <c r="M431" s="9"/>
    </row>
    <row r="432">
      <c r="B432" s="9"/>
      <c r="C432" s="9"/>
      <c r="D432" s="9"/>
      <c r="E432" s="9"/>
      <c r="F432" s="9"/>
      <c r="G432" s="9"/>
      <c r="H432" s="9"/>
      <c r="I432" s="9"/>
      <c r="J432" s="9"/>
      <c r="K432" s="9"/>
      <c r="L432" s="9"/>
      <c r="M432" s="9"/>
    </row>
    <row r="433">
      <c r="B433" s="9"/>
      <c r="C433" s="9"/>
      <c r="D433" s="9"/>
      <c r="E433" s="9"/>
      <c r="F433" s="9"/>
      <c r="G433" s="9"/>
      <c r="H433" s="9"/>
      <c r="I433" s="9"/>
      <c r="J433" s="9"/>
      <c r="K433" s="9"/>
      <c r="L433" s="9"/>
      <c r="M433" s="9"/>
    </row>
    <row r="434">
      <c r="B434" s="9"/>
      <c r="C434" s="9"/>
      <c r="D434" s="9"/>
      <c r="E434" s="9"/>
      <c r="F434" s="9"/>
      <c r="G434" s="9"/>
      <c r="H434" s="9"/>
      <c r="I434" s="9"/>
      <c r="J434" s="9"/>
      <c r="K434" s="9"/>
      <c r="L434" s="9"/>
      <c r="M434" s="9"/>
    </row>
    <row r="435">
      <c r="B435" s="9"/>
      <c r="C435" s="9"/>
      <c r="D435" s="9"/>
      <c r="E435" s="9"/>
      <c r="F435" s="9"/>
      <c r="G435" s="9"/>
      <c r="H435" s="9"/>
      <c r="I435" s="9"/>
      <c r="J435" s="9"/>
      <c r="K435" s="9"/>
      <c r="L435" s="9"/>
      <c r="M435" s="9"/>
    </row>
    <row r="436">
      <c r="B436" s="9"/>
      <c r="C436" s="9"/>
      <c r="D436" s="9"/>
      <c r="E436" s="9"/>
      <c r="F436" s="9"/>
      <c r="G436" s="9"/>
      <c r="H436" s="9"/>
      <c r="I436" s="9"/>
      <c r="J436" s="9"/>
      <c r="K436" s="9"/>
      <c r="L436" s="9"/>
      <c r="M436" s="9"/>
    </row>
    <row r="437">
      <c r="B437" s="9"/>
      <c r="C437" s="9"/>
      <c r="D437" s="9"/>
      <c r="E437" s="9"/>
      <c r="F437" s="9"/>
      <c r="G437" s="9"/>
      <c r="H437" s="9"/>
      <c r="I437" s="9"/>
      <c r="J437" s="9"/>
      <c r="K437" s="9"/>
      <c r="L437" s="9"/>
      <c r="M437" s="9"/>
    </row>
    <row r="438">
      <c r="B438" s="9"/>
      <c r="C438" s="9"/>
      <c r="D438" s="9"/>
      <c r="E438" s="9"/>
      <c r="F438" s="9"/>
      <c r="G438" s="9"/>
      <c r="H438" s="9"/>
      <c r="I438" s="9"/>
      <c r="J438" s="9"/>
      <c r="K438" s="9"/>
      <c r="L438" s="9"/>
      <c r="M438" s="9"/>
    </row>
    <row r="439">
      <c r="B439" s="9"/>
      <c r="C439" s="9"/>
      <c r="D439" s="9"/>
      <c r="E439" s="9"/>
      <c r="F439" s="9"/>
      <c r="G439" s="9"/>
      <c r="H439" s="9"/>
      <c r="I439" s="9"/>
      <c r="J439" s="9"/>
      <c r="K439" s="9"/>
      <c r="L439" s="9"/>
      <c r="M439" s="9"/>
    </row>
    <row r="440">
      <c r="B440" s="9"/>
      <c r="C440" s="9"/>
      <c r="D440" s="9"/>
      <c r="E440" s="9"/>
      <c r="F440" s="9"/>
      <c r="G440" s="9"/>
      <c r="H440" s="9"/>
      <c r="I440" s="9"/>
      <c r="J440" s="9"/>
      <c r="K440" s="9"/>
      <c r="L440" s="9"/>
      <c r="M440" s="9"/>
    </row>
    <row r="441">
      <c r="B441" s="9"/>
      <c r="C441" s="9"/>
      <c r="D441" s="9"/>
      <c r="E441" s="9"/>
      <c r="F441" s="9"/>
      <c r="G441" s="9"/>
      <c r="H441" s="9"/>
      <c r="I441" s="9"/>
      <c r="J441" s="9"/>
      <c r="K441" s="9"/>
      <c r="L441" s="9"/>
      <c r="M441" s="9"/>
    </row>
    <row r="442">
      <c r="B442" s="9"/>
      <c r="C442" s="9"/>
      <c r="D442" s="9"/>
      <c r="E442" s="9"/>
      <c r="F442" s="9"/>
      <c r="G442" s="9"/>
      <c r="H442" s="9"/>
      <c r="I442" s="9"/>
      <c r="J442" s="9"/>
      <c r="K442" s="9"/>
      <c r="L442" s="9"/>
      <c r="M442" s="9"/>
    </row>
    <row r="443">
      <c r="B443" s="9"/>
      <c r="C443" s="9"/>
      <c r="D443" s="9"/>
      <c r="E443" s="9"/>
      <c r="F443" s="9"/>
      <c r="G443" s="9"/>
      <c r="H443" s="9"/>
      <c r="I443" s="9"/>
      <c r="J443" s="9"/>
      <c r="K443" s="9"/>
      <c r="L443" s="9"/>
      <c r="M443" s="9"/>
    </row>
    <row r="444">
      <c r="B444" s="9"/>
      <c r="C444" s="9"/>
      <c r="D444" s="9"/>
      <c r="E444" s="9"/>
      <c r="F444" s="9"/>
      <c r="G444" s="9"/>
      <c r="H444" s="9"/>
      <c r="I444" s="9"/>
      <c r="J444" s="9"/>
      <c r="K444" s="9"/>
      <c r="L444" s="9"/>
      <c r="M444" s="9"/>
    </row>
    <row r="445">
      <c r="B445" s="9"/>
      <c r="C445" s="9"/>
      <c r="D445" s="9"/>
      <c r="E445" s="9"/>
      <c r="F445" s="9"/>
      <c r="G445" s="9"/>
      <c r="H445" s="9"/>
      <c r="I445" s="9"/>
      <c r="J445" s="9"/>
      <c r="K445" s="9"/>
      <c r="L445" s="9"/>
      <c r="M445" s="9"/>
    </row>
    <row r="446">
      <c r="B446" s="9"/>
      <c r="C446" s="9"/>
      <c r="D446" s="9"/>
      <c r="E446" s="9"/>
      <c r="F446" s="9"/>
      <c r="G446" s="9"/>
      <c r="H446" s="9"/>
      <c r="I446" s="9"/>
      <c r="J446" s="9"/>
      <c r="K446" s="9"/>
      <c r="L446" s="9"/>
      <c r="M446" s="9"/>
    </row>
    <row r="447">
      <c r="B447" s="9"/>
      <c r="C447" s="9"/>
      <c r="D447" s="9"/>
      <c r="E447" s="9"/>
      <c r="F447" s="9"/>
      <c r="G447" s="9"/>
      <c r="H447" s="9"/>
      <c r="I447" s="9"/>
      <c r="J447" s="9"/>
      <c r="K447" s="9"/>
      <c r="L447" s="9"/>
      <c r="M447" s="9"/>
    </row>
    <row r="448">
      <c r="B448" s="9"/>
      <c r="C448" s="9"/>
      <c r="D448" s="9"/>
      <c r="E448" s="9"/>
      <c r="F448" s="9"/>
      <c r="G448" s="9"/>
      <c r="H448" s="9"/>
      <c r="I448" s="9"/>
      <c r="J448" s="9"/>
      <c r="K448" s="9"/>
      <c r="L448" s="9"/>
      <c r="M448" s="9"/>
    </row>
    <row r="449">
      <c r="B449" s="9"/>
      <c r="C449" s="9"/>
      <c r="D449" s="9"/>
      <c r="E449" s="9"/>
      <c r="F449" s="9"/>
      <c r="G449" s="9"/>
      <c r="H449" s="9"/>
      <c r="I449" s="9"/>
      <c r="J449" s="9"/>
      <c r="K449" s="9"/>
      <c r="L449" s="9"/>
      <c r="M449" s="9"/>
    </row>
    <row r="450">
      <c r="B450" s="9"/>
      <c r="C450" s="9"/>
      <c r="D450" s="9"/>
      <c r="E450" s="9"/>
      <c r="F450" s="9"/>
      <c r="G450" s="9"/>
      <c r="H450" s="9"/>
      <c r="I450" s="9"/>
      <c r="J450" s="9"/>
      <c r="K450" s="9"/>
      <c r="L450" s="9"/>
      <c r="M450" s="9"/>
    </row>
    <row r="451">
      <c r="B451" s="9"/>
      <c r="C451" s="9"/>
      <c r="D451" s="9"/>
      <c r="E451" s="9"/>
      <c r="F451" s="9"/>
      <c r="G451" s="9"/>
      <c r="H451" s="9"/>
      <c r="I451" s="9"/>
      <c r="J451" s="9"/>
      <c r="K451" s="9"/>
      <c r="L451" s="9"/>
      <c r="M451" s="9"/>
    </row>
    <row r="452">
      <c r="B452" s="9"/>
      <c r="C452" s="9"/>
      <c r="D452" s="9"/>
      <c r="E452" s="9"/>
      <c r="F452" s="9"/>
      <c r="G452" s="9"/>
      <c r="H452" s="9"/>
      <c r="I452" s="9"/>
      <c r="J452" s="9"/>
      <c r="K452" s="9"/>
      <c r="L452" s="9"/>
      <c r="M452" s="9"/>
    </row>
    <row r="453">
      <c r="B453" s="9"/>
      <c r="C453" s="9"/>
      <c r="D453" s="9"/>
      <c r="E453" s="9"/>
      <c r="F453" s="9"/>
      <c r="G453" s="9"/>
      <c r="H453" s="9"/>
      <c r="I453" s="9"/>
      <c r="J453" s="9"/>
      <c r="K453" s="9"/>
      <c r="L453" s="9"/>
      <c r="M453" s="9"/>
    </row>
    <row r="454">
      <c r="B454" s="9"/>
      <c r="C454" s="9"/>
      <c r="D454" s="9"/>
      <c r="E454" s="9"/>
      <c r="F454" s="9"/>
      <c r="G454" s="9"/>
      <c r="H454" s="9"/>
      <c r="I454" s="9"/>
      <c r="J454" s="9"/>
      <c r="K454" s="9"/>
      <c r="L454" s="9"/>
      <c r="M454" s="9"/>
    </row>
    <row r="455">
      <c r="B455" s="9"/>
      <c r="C455" s="9"/>
      <c r="D455" s="9"/>
      <c r="E455" s="9"/>
      <c r="F455" s="9"/>
      <c r="G455" s="9"/>
      <c r="H455" s="9"/>
      <c r="I455" s="9"/>
      <c r="J455" s="9"/>
      <c r="K455" s="9"/>
      <c r="L455" s="9"/>
      <c r="M455" s="9"/>
    </row>
    <row r="456">
      <c r="B456" s="9"/>
      <c r="C456" s="9"/>
      <c r="D456" s="9"/>
      <c r="E456" s="9"/>
      <c r="F456" s="9"/>
      <c r="G456" s="9"/>
      <c r="H456" s="9"/>
      <c r="I456" s="9"/>
      <c r="J456" s="9"/>
      <c r="K456" s="9"/>
      <c r="L456" s="9"/>
      <c r="M456" s="9"/>
    </row>
    <row r="457">
      <c r="B457" s="9"/>
      <c r="C457" s="9"/>
      <c r="D457" s="9"/>
      <c r="E457" s="9"/>
      <c r="F457" s="9"/>
      <c r="G457" s="9"/>
      <c r="H457" s="9"/>
      <c r="I457" s="9"/>
      <c r="J457" s="9"/>
      <c r="K457" s="9"/>
      <c r="L457" s="9"/>
      <c r="M457" s="9"/>
    </row>
    <row r="458">
      <c r="B458" s="9"/>
      <c r="C458" s="9"/>
      <c r="D458" s="9"/>
      <c r="E458" s="9"/>
      <c r="F458" s="9"/>
      <c r="G458" s="9"/>
      <c r="H458" s="9"/>
      <c r="I458" s="9"/>
      <c r="J458" s="9"/>
      <c r="K458" s="9"/>
      <c r="L458" s="9"/>
      <c r="M458" s="9"/>
    </row>
    <row r="459">
      <c r="B459" s="9"/>
      <c r="C459" s="9"/>
      <c r="D459" s="9"/>
      <c r="E459" s="9"/>
      <c r="F459" s="9"/>
      <c r="G459" s="9"/>
      <c r="H459" s="9"/>
      <c r="I459" s="9"/>
      <c r="J459" s="9"/>
      <c r="K459" s="9"/>
      <c r="L459" s="9"/>
      <c r="M459" s="9"/>
    </row>
    <row r="460">
      <c r="B460" s="9"/>
      <c r="C460" s="9"/>
      <c r="D460" s="9"/>
      <c r="E460" s="9"/>
      <c r="F460" s="9"/>
      <c r="G460" s="9"/>
      <c r="H460" s="9"/>
      <c r="I460" s="9"/>
      <c r="J460" s="9"/>
      <c r="K460" s="9"/>
      <c r="L460" s="9"/>
      <c r="M460" s="9"/>
    </row>
    <row r="461">
      <c r="B461" s="9"/>
      <c r="C461" s="9"/>
      <c r="D461" s="9"/>
      <c r="E461" s="9"/>
      <c r="F461" s="9"/>
      <c r="G461" s="9"/>
      <c r="H461" s="9"/>
      <c r="I461" s="9"/>
      <c r="J461" s="9"/>
      <c r="K461" s="9"/>
      <c r="L461" s="9"/>
      <c r="M461" s="9"/>
    </row>
    <row r="462">
      <c r="B462" s="9"/>
      <c r="C462" s="9"/>
      <c r="D462" s="9"/>
      <c r="E462" s="9"/>
      <c r="F462" s="9"/>
      <c r="G462" s="9"/>
      <c r="H462" s="9"/>
      <c r="I462" s="9"/>
      <c r="J462" s="9"/>
      <c r="K462" s="9"/>
      <c r="L462" s="9"/>
      <c r="M462" s="9"/>
    </row>
    <row r="463">
      <c r="B463" s="9"/>
      <c r="C463" s="9"/>
      <c r="D463" s="9"/>
      <c r="E463" s="9"/>
      <c r="F463" s="9"/>
      <c r="G463" s="9"/>
      <c r="H463" s="9"/>
      <c r="I463" s="9"/>
      <c r="J463" s="9"/>
      <c r="K463" s="9"/>
      <c r="L463" s="9"/>
      <c r="M463" s="9"/>
    </row>
    <row r="464">
      <c r="B464" s="9"/>
      <c r="C464" s="9"/>
      <c r="D464" s="9"/>
      <c r="E464" s="9"/>
      <c r="F464" s="9"/>
      <c r="G464" s="9"/>
      <c r="H464" s="9"/>
      <c r="I464" s="9"/>
      <c r="J464" s="9"/>
      <c r="K464" s="9"/>
      <c r="L464" s="9"/>
      <c r="M464" s="9"/>
    </row>
    <row r="465">
      <c r="B465" s="9"/>
      <c r="C465" s="9"/>
      <c r="D465" s="9"/>
      <c r="E465" s="9"/>
      <c r="F465" s="9"/>
      <c r="G465" s="9"/>
      <c r="H465" s="9"/>
      <c r="I465" s="9"/>
      <c r="J465" s="9"/>
      <c r="K465" s="9"/>
      <c r="L465" s="9"/>
      <c r="M465" s="9"/>
    </row>
    <row r="466">
      <c r="B466" s="9"/>
      <c r="C466" s="9"/>
      <c r="D466" s="9"/>
      <c r="E466" s="9"/>
      <c r="F466" s="9"/>
      <c r="G466" s="9"/>
      <c r="H466" s="9"/>
      <c r="I466" s="9"/>
      <c r="J466" s="9"/>
      <c r="K466" s="9"/>
      <c r="L466" s="9"/>
      <c r="M466" s="9"/>
    </row>
    <row r="467">
      <c r="B467" s="9"/>
      <c r="C467" s="9"/>
      <c r="D467" s="9"/>
      <c r="E467" s="9"/>
      <c r="F467" s="9"/>
      <c r="G467" s="9"/>
      <c r="H467" s="9"/>
      <c r="I467" s="9"/>
      <c r="J467" s="9"/>
      <c r="K467" s="9"/>
      <c r="L467" s="9"/>
      <c r="M467" s="9"/>
    </row>
    <row r="468">
      <c r="B468" s="9"/>
      <c r="C468" s="9"/>
      <c r="D468" s="9"/>
      <c r="E468" s="9"/>
      <c r="F468" s="9"/>
      <c r="G468" s="9"/>
      <c r="H468" s="9"/>
      <c r="I468" s="9"/>
      <c r="J468" s="9"/>
      <c r="K468" s="9"/>
      <c r="L468" s="9"/>
      <c r="M468" s="9"/>
    </row>
    <row r="469">
      <c r="B469" s="9"/>
      <c r="C469" s="9"/>
      <c r="D469" s="9"/>
      <c r="E469" s="9"/>
      <c r="F469" s="9"/>
      <c r="G469" s="9"/>
      <c r="H469" s="9"/>
      <c r="I469" s="9"/>
      <c r="J469" s="9"/>
      <c r="K469" s="9"/>
      <c r="L469" s="9"/>
      <c r="M469" s="9"/>
    </row>
    <row r="470">
      <c r="B470" s="9"/>
      <c r="C470" s="9"/>
      <c r="D470" s="9"/>
      <c r="E470" s="9"/>
      <c r="F470" s="9"/>
      <c r="G470" s="9"/>
      <c r="H470" s="9"/>
      <c r="I470" s="9"/>
      <c r="J470" s="9"/>
      <c r="K470" s="9"/>
      <c r="L470" s="9"/>
      <c r="M470" s="9"/>
    </row>
    <row r="471">
      <c r="B471" s="9"/>
      <c r="C471" s="9"/>
      <c r="D471" s="9"/>
      <c r="E471" s="9"/>
      <c r="F471" s="9"/>
      <c r="G471" s="9"/>
      <c r="H471" s="9"/>
      <c r="I471" s="9"/>
      <c r="J471" s="9"/>
      <c r="K471" s="9"/>
      <c r="L471" s="9"/>
      <c r="M471" s="9"/>
    </row>
    <row r="472">
      <c r="B472" s="9"/>
      <c r="C472" s="9"/>
      <c r="D472" s="9"/>
      <c r="E472" s="9"/>
      <c r="F472" s="9"/>
      <c r="G472" s="9"/>
      <c r="H472" s="9"/>
      <c r="I472" s="9"/>
      <c r="J472" s="9"/>
      <c r="K472" s="9"/>
      <c r="L472" s="9"/>
      <c r="M472" s="9"/>
    </row>
    <row r="473">
      <c r="B473" s="9"/>
      <c r="C473" s="9"/>
      <c r="D473" s="9"/>
      <c r="E473" s="9"/>
      <c r="F473" s="9"/>
      <c r="G473" s="9"/>
      <c r="H473" s="9"/>
      <c r="I473" s="9"/>
      <c r="J473" s="9"/>
      <c r="K473" s="9"/>
      <c r="L473" s="9"/>
      <c r="M473" s="9"/>
    </row>
    <row r="474">
      <c r="B474" s="9"/>
      <c r="C474" s="9"/>
      <c r="D474" s="9"/>
      <c r="E474" s="9"/>
      <c r="F474" s="9"/>
      <c r="G474" s="9"/>
      <c r="H474" s="9"/>
      <c r="I474" s="9"/>
      <c r="J474" s="9"/>
      <c r="K474" s="9"/>
      <c r="L474" s="9"/>
      <c r="M474" s="9"/>
    </row>
    <row r="475">
      <c r="B475" s="9"/>
      <c r="C475" s="9"/>
      <c r="D475" s="9"/>
      <c r="E475" s="9"/>
      <c r="F475" s="9"/>
      <c r="G475" s="9"/>
      <c r="H475" s="9"/>
      <c r="I475" s="9"/>
      <c r="J475" s="9"/>
      <c r="K475" s="9"/>
      <c r="L475" s="9"/>
      <c r="M475" s="9"/>
    </row>
    <row r="476">
      <c r="B476" s="9"/>
      <c r="C476" s="9"/>
      <c r="D476" s="9"/>
      <c r="E476" s="9"/>
      <c r="F476" s="9"/>
      <c r="G476" s="9"/>
      <c r="H476" s="9"/>
      <c r="I476" s="9"/>
      <c r="J476" s="9"/>
      <c r="K476" s="9"/>
      <c r="L476" s="9"/>
      <c r="M476" s="9"/>
    </row>
    <row r="477">
      <c r="B477" s="9"/>
      <c r="C477" s="9"/>
      <c r="D477" s="9"/>
      <c r="E477" s="9"/>
      <c r="F477" s="9"/>
      <c r="G477" s="9"/>
      <c r="H477" s="9"/>
      <c r="I477" s="9"/>
      <c r="J477" s="9"/>
      <c r="K477" s="9"/>
      <c r="L477" s="9"/>
      <c r="M477" s="9"/>
    </row>
    <row r="478">
      <c r="B478" s="9"/>
      <c r="C478" s="9"/>
      <c r="D478" s="9"/>
      <c r="E478" s="9"/>
      <c r="F478" s="9"/>
      <c r="G478" s="9"/>
      <c r="H478" s="9"/>
      <c r="I478" s="9"/>
      <c r="J478" s="9"/>
      <c r="K478" s="9"/>
      <c r="L478" s="9"/>
      <c r="M478" s="9"/>
    </row>
    <row r="479">
      <c r="B479" s="9"/>
      <c r="C479" s="9"/>
      <c r="D479" s="9"/>
      <c r="E479" s="9"/>
      <c r="F479" s="9"/>
      <c r="G479" s="9"/>
      <c r="H479" s="9"/>
      <c r="I479" s="9"/>
      <c r="J479" s="9"/>
      <c r="K479" s="9"/>
      <c r="L479" s="9"/>
      <c r="M479" s="9"/>
    </row>
    <row r="480">
      <c r="B480" s="9"/>
      <c r="C480" s="9"/>
      <c r="D480" s="9"/>
      <c r="E480" s="9"/>
      <c r="F480" s="9"/>
      <c r="G480" s="9"/>
      <c r="H480" s="9"/>
      <c r="I480" s="9"/>
      <c r="J480" s="9"/>
      <c r="K480" s="9"/>
      <c r="L480" s="9"/>
      <c r="M480" s="9"/>
    </row>
    <row r="481">
      <c r="B481" s="9"/>
      <c r="C481" s="9"/>
      <c r="D481" s="9"/>
      <c r="E481" s="9"/>
      <c r="F481" s="9"/>
      <c r="G481" s="9"/>
      <c r="H481" s="9"/>
      <c r="I481" s="9"/>
      <c r="J481" s="9"/>
      <c r="K481" s="9"/>
      <c r="L481" s="9"/>
      <c r="M481" s="9"/>
    </row>
    <row r="482">
      <c r="B482" s="9"/>
      <c r="C482" s="9"/>
      <c r="D482" s="9"/>
      <c r="E482" s="9"/>
      <c r="F482" s="9"/>
      <c r="G482" s="9"/>
      <c r="H482" s="9"/>
      <c r="I482" s="9"/>
      <c r="J482" s="9"/>
      <c r="K482" s="9"/>
      <c r="L482" s="9"/>
      <c r="M482" s="9"/>
    </row>
    <row r="483">
      <c r="B483" s="9"/>
      <c r="C483" s="9"/>
      <c r="D483" s="9"/>
      <c r="E483" s="9"/>
      <c r="F483" s="9"/>
      <c r="G483" s="9"/>
      <c r="H483" s="9"/>
      <c r="I483" s="9"/>
      <c r="J483" s="9"/>
      <c r="K483" s="9"/>
      <c r="L483" s="9"/>
      <c r="M483" s="9"/>
    </row>
    <row r="484">
      <c r="B484" s="9"/>
      <c r="C484" s="9"/>
      <c r="D484" s="9"/>
      <c r="E484" s="9"/>
      <c r="F484" s="9"/>
      <c r="G484" s="9"/>
      <c r="H484" s="9"/>
      <c r="I484" s="9"/>
      <c r="J484" s="9"/>
      <c r="K484" s="9"/>
      <c r="L484" s="9"/>
      <c r="M484" s="9"/>
    </row>
    <row r="485">
      <c r="B485" s="9"/>
      <c r="C485" s="9"/>
      <c r="D485" s="9"/>
      <c r="E485" s="9"/>
      <c r="F485" s="9"/>
      <c r="G485" s="9"/>
      <c r="H485" s="9"/>
      <c r="I485" s="9"/>
      <c r="J485" s="9"/>
      <c r="K485" s="9"/>
      <c r="L485" s="9"/>
      <c r="M485" s="9"/>
    </row>
    <row r="486">
      <c r="B486" s="9"/>
      <c r="C486" s="9"/>
      <c r="D486" s="9"/>
      <c r="E486" s="9"/>
      <c r="F486" s="9"/>
      <c r="G486" s="9"/>
      <c r="H486" s="9"/>
      <c r="I486" s="9"/>
      <c r="J486" s="9"/>
      <c r="K486" s="9"/>
      <c r="L486" s="9"/>
      <c r="M486" s="9"/>
    </row>
    <row r="487">
      <c r="B487" s="9"/>
      <c r="C487" s="9"/>
      <c r="D487" s="9"/>
      <c r="E487" s="9"/>
      <c r="F487" s="9"/>
      <c r="G487" s="9"/>
      <c r="H487" s="9"/>
      <c r="I487" s="9"/>
      <c r="J487" s="9"/>
      <c r="K487" s="9"/>
      <c r="L487" s="9"/>
      <c r="M487" s="9"/>
    </row>
    <row r="488">
      <c r="B488" s="9"/>
      <c r="C488" s="9"/>
      <c r="D488" s="9"/>
      <c r="E488" s="9"/>
      <c r="F488" s="9"/>
      <c r="G488" s="9"/>
      <c r="H488" s="9"/>
      <c r="I488" s="9"/>
      <c r="J488" s="9"/>
      <c r="K488" s="9"/>
      <c r="L488" s="9"/>
      <c r="M488" s="9"/>
    </row>
    <row r="489">
      <c r="B489" s="9"/>
      <c r="C489" s="9"/>
      <c r="D489" s="9"/>
      <c r="E489" s="9"/>
      <c r="F489" s="9"/>
      <c r="G489" s="9"/>
      <c r="H489" s="9"/>
      <c r="I489" s="9"/>
      <c r="J489" s="9"/>
      <c r="K489" s="9"/>
      <c r="L489" s="9"/>
      <c r="M489" s="9"/>
    </row>
    <row r="490">
      <c r="B490" s="9"/>
      <c r="C490" s="9"/>
      <c r="D490" s="9"/>
      <c r="E490" s="9"/>
      <c r="F490" s="9"/>
      <c r="G490" s="9"/>
      <c r="H490" s="9"/>
      <c r="I490" s="9"/>
      <c r="J490" s="9"/>
      <c r="K490" s="9"/>
      <c r="L490" s="9"/>
      <c r="M490" s="9"/>
    </row>
    <row r="491">
      <c r="B491" s="9"/>
      <c r="C491" s="9"/>
      <c r="D491" s="9"/>
      <c r="E491" s="9"/>
      <c r="F491" s="9"/>
      <c r="G491" s="9"/>
      <c r="H491" s="9"/>
      <c r="I491" s="9"/>
      <c r="J491" s="9"/>
      <c r="K491" s="9"/>
      <c r="L491" s="9"/>
      <c r="M491" s="9"/>
    </row>
    <row r="492">
      <c r="B492" s="9"/>
      <c r="C492" s="9"/>
      <c r="D492" s="9"/>
      <c r="E492" s="9"/>
      <c r="F492" s="9"/>
      <c r="G492" s="9"/>
      <c r="H492" s="9"/>
      <c r="I492" s="9"/>
      <c r="J492" s="9"/>
      <c r="K492" s="9"/>
      <c r="L492" s="9"/>
      <c r="M492" s="9"/>
    </row>
    <row r="493">
      <c r="B493" s="9"/>
      <c r="C493" s="9"/>
      <c r="D493" s="9"/>
      <c r="E493" s="9"/>
      <c r="F493" s="9"/>
      <c r="G493" s="9"/>
      <c r="H493" s="9"/>
      <c r="I493" s="9"/>
      <c r="J493" s="9"/>
      <c r="K493" s="9"/>
      <c r="L493" s="9"/>
      <c r="M493" s="9"/>
    </row>
    <row r="494">
      <c r="B494" s="9"/>
      <c r="C494" s="9"/>
      <c r="D494" s="9"/>
      <c r="E494" s="9"/>
      <c r="F494" s="9"/>
      <c r="G494" s="9"/>
      <c r="H494" s="9"/>
      <c r="I494" s="9"/>
      <c r="J494" s="9"/>
      <c r="K494" s="9"/>
      <c r="L494" s="9"/>
      <c r="M494" s="9"/>
    </row>
    <row r="495">
      <c r="B495" s="9"/>
      <c r="C495" s="9"/>
      <c r="D495" s="9"/>
      <c r="E495" s="9"/>
      <c r="F495" s="9"/>
      <c r="G495" s="9"/>
      <c r="H495" s="9"/>
      <c r="I495" s="9"/>
      <c r="J495" s="9"/>
      <c r="K495" s="9"/>
      <c r="L495" s="9"/>
      <c r="M495" s="9"/>
    </row>
    <row r="496">
      <c r="B496" s="9"/>
      <c r="C496" s="9"/>
      <c r="D496" s="9"/>
      <c r="E496" s="9"/>
      <c r="F496" s="9"/>
      <c r="G496" s="9"/>
      <c r="H496" s="9"/>
      <c r="I496" s="9"/>
      <c r="J496" s="9"/>
      <c r="K496" s="9"/>
      <c r="L496" s="9"/>
      <c r="M496" s="9"/>
    </row>
    <row r="497">
      <c r="B497" s="9"/>
      <c r="C497" s="9"/>
      <c r="D497" s="9"/>
      <c r="E497" s="9"/>
      <c r="F497" s="9"/>
      <c r="G497" s="9"/>
      <c r="H497" s="9"/>
      <c r="I497" s="9"/>
      <c r="J497" s="9"/>
      <c r="K497" s="9"/>
      <c r="L497" s="9"/>
      <c r="M497" s="9"/>
    </row>
    <row r="498">
      <c r="B498" s="9"/>
      <c r="C498" s="9"/>
      <c r="D498" s="9"/>
      <c r="E498" s="9"/>
      <c r="F498" s="9"/>
      <c r="G498" s="9"/>
      <c r="H498" s="9"/>
      <c r="I498" s="9"/>
      <c r="J498" s="9"/>
      <c r="K498" s="9"/>
      <c r="L498" s="9"/>
      <c r="M498" s="9"/>
    </row>
    <row r="499">
      <c r="B499" s="9"/>
      <c r="C499" s="9"/>
      <c r="D499" s="9"/>
      <c r="E499" s="9"/>
      <c r="F499" s="9"/>
      <c r="G499" s="9"/>
      <c r="H499" s="9"/>
      <c r="I499" s="9"/>
      <c r="J499" s="9"/>
      <c r="K499" s="9"/>
      <c r="L499" s="9"/>
      <c r="M499" s="9"/>
    </row>
    <row r="500">
      <c r="B500" s="9"/>
      <c r="C500" s="9"/>
      <c r="D500" s="9"/>
      <c r="E500" s="9"/>
      <c r="F500" s="9"/>
      <c r="G500" s="9"/>
      <c r="H500" s="9"/>
      <c r="I500" s="9"/>
      <c r="J500" s="9"/>
      <c r="K500" s="9"/>
      <c r="L500" s="9"/>
      <c r="M500" s="9"/>
    </row>
    <row r="501">
      <c r="B501" s="9"/>
      <c r="C501" s="9"/>
      <c r="D501" s="9"/>
      <c r="E501" s="9"/>
      <c r="F501" s="9"/>
      <c r="G501" s="9"/>
      <c r="H501" s="9"/>
      <c r="I501" s="9"/>
      <c r="J501" s="9"/>
      <c r="K501" s="9"/>
      <c r="L501" s="9"/>
      <c r="M501" s="9"/>
    </row>
    <row r="502">
      <c r="B502" s="9"/>
      <c r="C502" s="9"/>
      <c r="D502" s="9"/>
      <c r="E502" s="9"/>
      <c r="F502" s="9"/>
      <c r="G502" s="9"/>
      <c r="H502" s="9"/>
      <c r="I502" s="9"/>
      <c r="J502" s="9"/>
      <c r="K502" s="9"/>
      <c r="L502" s="9"/>
      <c r="M502" s="9"/>
    </row>
    <row r="503">
      <c r="B503" s="9"/>
      <c r="C503" s="9"/>
      <c r="D503" s="9"/>
      <c r="E503" s="9"/>
      <c r="F503" s="9"/>
      <c r="G503" s="9"/>
      <c r="H503" s="9"/>
      <c r="I503" s="9"/>
      <c r="J503" s="9"/>
      <c r="K503" s="9"/>
      <c r="L503" s="9"/>
      <c r="M503" s="9"/>
    </row>
    <row r="504">
      <c r="B504" s="9"/>
      <c r="C504" s="9"/>
      <c r="D504" s="9"/>
      <c r="E504" s="9"/>
      <c r="F504" s="9"/>
      <c r="G504" s="9"/>
      <c r="H504" s="9"/>
      <c r="I504" s="9"/>
      <c r="J504" s="9"/>
      <c r="K504" s="9"/>
      <c r="L504" s="9"/>
      <c r="M504" s="9"/>
    </row>
    <row r="505">
      <c r="B505" s="9"/>
      <c r="C505" s="9"/>
      <c r="D505" s="9"/>
      <c r="E505" s="9"/>
      <c r="F505" s="9"/>
      <c r="G505" s="9"/>
      <c r="H505" s="9"/>
      <c r="I505" s="9"/>
      <c r="J505" s="9"/>
      <c r="K505" s="9"/>
      <c r="L505" s="9"/>
      <c r="M505" s="9"/>
    </row>
    <row r="506">
      <c r="B506" s="9"/>
      <c r="C506" s="9"/>
      <c r="D506" s="9"/>
      <c r="E506" s="9"/>
      <c r="F506" s="9"/>
      <c r="G506" s="9"/>
      <c r="H506" s="9"/>
      <c r="I506" s="9"/>
      <c r="J506" s="9"/>
      <c r="K506" s="9"/>
      <c r="L506" s="9"/>
      <c r="M506" s="9"/>
    </row>
    <row r="507">
      <c r="B507" s="9"/>
      <c r="C507" s="9"/>
      <c r="D507" s="9"/>
      <c r="E507" s="9"/>
      <c r="F507" s="9"/>
      <c r="G507" s="9"/>
      <c r="H507" s="9"/>
      <c r="I507" s="9"/>
      <c r="J507" s="9"/>
      <c r="K507" s="9"/>
      <c r="L507" s="9"/>
      <c r="M507" s="9"/>
    </row>
    <row r="508">
      <c r="B508" s="9"/>
      <c r="C508" s="9"/>
      <c r="D508" s="9"/>
      <c r="E508" s="9"/>
      <c r="F508" s="9"/>
      <c r="G508" s="9"/>
      <c r="H508" s="9"/>
      <c r="I508" s="9"/>
      <c r="J508" s="9"/>
      <c r="K508" s="9"/>
      <c r="L508" s="9"/>
      <c r="M508" s="9"/>
    </row>
    <row r="509">
      <c r="B509" s="9"/>
      <c r="C509" s="9"/>
      <c r="D509" s="9"/>
      <c r="E509" s="9"/>
      <c r="F509" s="9"/>
      <c r="G509" s="9"/>
      <c r="H509" s="9"/>
      <c r="I509" s="9"/>
      <c r="J509" s="9"/>
      <c r="K509" s="9"/>
      <c r="L509" s="9"/>
      <c r="M509" s="9"/>
    </row>
    <row r="510">
      <c r="B510" s="9"/>
      <c r="C510" s="9"/>
      <c r="D510" s="9"/>
      <c r="E510" s="9"/>
      <c r="F510" s="9"/>
      <c r="G510" s="9"/>
      <c r="H510" s="9"/>
      <c r="I510" s="9"/>
      <c r="J510" s="9"/>
      <c r="K510" s="9"/>
      <c r="L510" s="9"/>
      <c r="M510" s="9"/>
    </row>
    <row r="511">
      <c r="B511" s="9"/>
      <c r="C511" s="9"/>
      <c r="D511" s="9"/>
      <c r="E511" s="9"/>
      <c r="F511" s="9"/>
      <c r="G511" s="9"/>
      <c r="H511" s="9"/>
      <c r="I511" s="9"/>
      <c r="J511" s="9"/>
      <c r="K511" s="9"/>
      <c r="L511" s="9"/>
      <c r="M511" s="9"/>
    </row>
    <row r="512">
      <c r="B512" s="9"/>
      <c r="C512" s="9"/>
      <c r="D512" s="9"/>
      <c r="E512" s="9"/>
      <c r="F512" s="9"/>
      <c r="G512" s="9"/>
      <c r="H512" s="9"/>
      <c r="I512" s="9"/>
      <c r="J512" s="9"/>
      <c r="K512" s="9"/>
      <c r="L512" s="9"/>
      <c r="M512" s="9"/>
    </row>
    <row r="513">
      <c r="B513" s="9"/>
      <c r="C513" s="9"/>
      <c r="D513" s="9"/>
      <c r="E513" s="9"/>
      <c r="F513" s="9"/>
      <c r="G513" s="9"/>
      <c r="H513" s="9"/>
      <c r="I513" s="9"/>
      <c r="J513" s="9"/>
      <c r="K513" s="9"/>
      <c r="L513" s="9"/>
      <c r="M513" s="9"/>
    </row>
    <row r="514">
      <c r="B514" s="9"/>
      <c r="C514" s="9"/>
      <c r="D514" s="9"/>
      <c r="E514" s="9"/>
      <c r="F514" s="9"/>
      <c r="G514" s="9"/>
      <c r="H514" s="9"/>
      <c r="I514" s="9"/>
      <c r="J514" s="9"/>
      <c r="K514" s="9"/>
      <c r="L514" s="9"/>
      <c r="M514" s="9"/>
    </row>
    <row r="515">
      <c r="B515" s="9"/>
      <c r="C515" s="9"/>
      <c r="D515" s="9"/>
      <c r="E515" s="9"/>
      <c r="F515" s="9"/>
      <c r="G515" s="9"/>
      <c r="H515" s="9"/>
      <c r="I515" s="9"/>
      <c r="J515" s="9"/>
      <c r="K515" s="9"/>
      <c r="L515" s="9"/>
      <c r="M515" s="9"/>
    </row>
    <row r="516">
      <c r="B516" s="9"/>
      <c r="C516" s="9"/>
      <c r="D516" s="9"/>
      <c r="E516" s="9"/>
      <c r="F516" s="9"/>
      <c r="G516" s="9"/>
      <c r="H516" s="9"/>
      <c r="I516" s="9"/>
      <c r="J516" s="9"/>
      <c r="K516" s="9"/>
      <c r="L516" s="9"/>
      <c r="M516" s="9"/>
    </row>
    <row r="517">
      <c r="B517" s="9"/>
      <c r="C517" s="9"/>
      <c r="D517" s="9"/>
      <c r="E517" s="9"/>
      <c r="F517" s="9"/>
      <c r="G517" s="9"/>
      <c r="H517" s="9"/>
      <c r="I517" s="9"/>
      <c r="J517" s="9"/>
      <c r="K517" s="9"/>
      <c r="L517" s="9"/>
      <c r="M517" s="9"/>
    </row>
    <row r="518">
      <c r="B518" s="9"/>
      <c r="C518" s="9"/>
      <c r="D518" s="9"/>
      <c r="E518" s="9"/>
      <c r="F518" s="9"/>
      <c r="G518" s="9"/>
      <c r="H518" s="9"/>
      <c r="I518" s="9"/>
      <c r="J518" s="9"/>
      <c r="K518" s="9"/>
      <c r="L518" s="9"/>
      <c r="M518" s="9"/>
    </row>
    <row r="519">
      <c r="B519" s="9"/>
      <c r="C519" s="9"/>
      <c r="D519" s="9"/>
      <c r="E519" s="9"/>
      <c r="F519" s="9"/>
      <c r="G519" s="9"/>
      <c r="H519" s="9"/>
      <c r="I519" s="9"/>
      <c r="J519" s="9"/>
      <c r="K519" s="9"/>
      <c r="L519" s="9"/>
      <c r="M519" s="9"/>
    </row>
    <row r="520">
      <c r="B520" s="9"/>
      <c r="C520" s="9"/>
      <c r="D520" s="9"/>
      <c r="E520" s="9"/>
      <c r="F520" s="9"/>
      <c r="G520" s="9"/>
      <c r="H520" s="9"/>
      <c r="I520" s="9"/>
      <c r="J520" s="9"/>
      <c r="K520" s="9"/>
      <c r="L520" s="9"/>
      <c r="M520" s="9"/>
    </row>
    <row r="521">
      <c r="B521" s="9"/>
      <c r="C521" s="9"/>
      <c r="D521" s="9"/>
      <c r="E521" s="9"/>
      <c r="F521" s="9"/>
      <c r="G521" s="9"/>
      <c r="H521" s="9"/>
      <c r="I521" s="9"/>
      <c r="J521" s="9"/>
      <c r="K521" s="9"/>
      <c r="L521" s="9"/>
      <c r="M521" s="9"/>
    </row>
    <row r="522">
      <c r="B522" s="9"/>
      <c r="C522" s="9"/>
      <c r="D522" s="9"/>
      <c r="E522" s="9"/>
      <c r="F522" s="9"/>
      <c r="G522" s="9"/>
      <c r="H522" s="9"/>
      <c r="I522" s="9"/>
      <c r="J522" s="9"/>
      <c r="K522" s="9"/>
      <c r="L522" s="9"/>
      <c r="M522" s="9"/>
    </row>
    <row r="523">
      <c r="B523" s="9"/>
      <c r="C523" s="9"/>
      <c r="D523" s="9"/>
      <c r="E523" s="9"/>
      <c r="F523" s="9"/>
      <c r="G523" s="9"/>
      <c r="H523" s="9"/>
      <c r="I523" s="9"/>
      <c r="J523" s="9"/>
      <c r="K523" s="9"/>
      <c r="L523" s="9"/>
      <c r="M523" s="9"/>
    </row>
    <row r="524">
      <c r="B524" s="9"/>
      <c r="C524" s="9"/>
      <c r="D524" s="9"/>
      <c r="E524" s="9"/>
      <c r="F524" s="9"/>
      <c r="G524" s="9"/>
      <c r="H524" s="9"/>
      <c r="I524" s="9"/>
      <c r="J524" s="9"/>
      <c r="K524" s="9"/>
      <c r="L524" s="9"/>
      <c r="M524" s="9"/>
    </row>
    <row r="525">
      <c r="B525" s="9"/>
      <c r="C525" s="9"/>
      <c r="D525" s="9"/>
      <c r="E525" s="9"/>
      <c r="F525" s="9"/>
      <c r="G525" s="9"/>
      <c r="H525" s="9"/>
      <c r="I525" s="9"/>
      <c r="J525" s="9"/>
      <c r="K525" s="9"/>
      <c r="L525" s="9"/>
      <c r="M525" s="9"/>
    </row>
    <row r="526">
      <c r="B526" s="9"/>
      <c r="C526" s="9"/>
      <c r="D526" s="9"/>
      <c r="E526" s="9"/>
      <c r="F526" s="9"/>
      <c r="G526" s="9"/>
      <c r="H526" s="9"/>
      <c r="I526" s="9"/>
      <c r="J526" s="9"/>
      <c r="K526" s="9"/>
      <c r="L526" s="9"/>
      <c r="M526" s="9"/>
    </row>
    <row r="527">
      <c r="B527" s="9"/>
      <c r="C527" s="9"/>
      <c r="D527" s="9"/>
      <c r="E527" s="9"/>
      <c r="F527" s="9"/>
      <c r="G527" s="9"/>
      <c r="H527" s="9"/>
      <c r="I527" s="9"/>
      <c r="J527" s="9"/>
      <c r="K527" s="9"/>
      <c r="L527" s="9"/>
      <c r="M527" s="9"/>
    </row>
    <row r="528">
      <c r="B528" s="9"/>
      <c r="C528" s="9"/>
      <c r="D528" s="9"/>
      <c r="E528" s="9"/>
      <c r="F528" s="9"/>
      <c r="G528" s="9"/>
      <c r="H528" s="9"/>
      <c r="I528" s="9"/>
      <c r="J528" s="9"/>
      <c r="K528" s="9"/>
      <c r="L528" s="9"/>
      <c r="M528" s="9"/>
    </row>
    <row r="529">
      <c r="B529" s="9"/>
      <c r="C529" s="9"/>
      <c r="D529" s="9"/>
      <c r="E529" s="9"/>
      <c r="F529" s="9"/>
      <c r="G529" s="9"/>
      <c r="H529" s="9"/>
      <c r="I529" s="9"/>
      <c r="J529" s="9"/>
      <c r="K529" s="9"/>
      <c r="L529" s="9"/>
      <c r="M529" s="9"/>
    </row>
    <row r="530">
      <c r="B530" s="9"/>
      <c r="C530" s="9"/>
      <c r="D530" s="9"/>
      <c r="E530" s="9"/>
      <c r="F530" s="9"/>
      <c r="G530" s="9"/>
      <c r="H530" s="9"/>
      <c r="I530" s="9"/>
      <c r="J530" s="9"/>
      <c r="K530" s="9"/>
      <c r="L530" s="9"/>
      <c r="M530" s="9"/>
    </row>
    <row r="531">
      <c r="B531" s="9"/>
      <c r="C531" s="9"/>
      <c r="D531" s="9"/>
      <c r="E531" s="9"/>
      <c r="F531" s="9"/>
      <c r="G531" s="9"/>
      <c r="H531" s="9"/>
      <c r="I531" s="9"/>
      <c r="J531" s="9"/>
      <c r="K531" s="9"/>
      <c r="L531" s="9"/>
      <c r="M531" s="9"/>
    </row>
    <row r="532">
      <c r="B532" s="9"/>
      <c r="C532" s="9"/>
      <c r="D532" s="9"/>
      <c r="E532" s="9"/>
      <c r="F532" s="9"/>
      <c r="G532" s="9"/>
      <c r="H532" s="9"/>
      <c r="I532" s="9"/>
      <c r="J532" s="9"/>
      <c r="K532" s="9"/>
      <c r="L532" s="9"/>
      <c r="M532" s="9"/>
    </row>
    <row r="533">
      <c r="B533" s="9"/>
      <c r="C533" s="9"/>
      <c r="D533" s="9"/>
      <c r="E533" s="9"/>
      <c r="F533" s="9"/>
      <c r="G533" s="9"/>
      <c r="H533" s="9"/>
      <c r="I533" s="9"/>
      <c r="J533" s="9"/>
      <c r="K533" s="9"/>
      <c r="L533" s="9"/>
      <c r="M533" s="9"/>
    </row>
    <row r="534">
      <c r="B534" s="9"/>
      <c r="C534" s="9"/>
      <c r="D534" s="9"/>
      <c r="E534" s="9"/>
      <c r="F534" s="9"/>
      <c r="G534" s="9"/>
      <c r="H534" s="9"/>
      <c r="I534" s="9"/>
      <c r="J534" s="9"/>
      <c r="K534" s="9"/>
      <c r="L534" s="9"/>
      <c r="M534" s="9"/>
    </row>
    <row r="535">
      <c r="B535" s="9"/>
      <c r="C535" s="9"/>
      <c r="D535" s="9"/>
      <c r="E535" s="9"/>
      <c r="F535" s="9"/>
      <c r="G535" s="9"/>
      <c r="H535" s="9"/>
      <c r="I535" s="9"/>
      <c r="J535" s="9"/>
      <c r="K535" s="9"/>
      <c r="L535" s="9"/>
      <c r="M535" s="9"/>
    </row>
    <row r="536">
      <c r="B536" s="9"/>
      <c r="C536" s="9"/>
      <c r="D536" s="9"/>
      <c r="E536" s="9"/>
      <c r="F536" s="9"/>
      <c r="G536" s="9"/>
      <c r="H536" s="9"/>
      <c r="I536" s="9"/>
      <c r="J536" s="9"/>
      <c r="K536" s="9"/>
      <c r="L536" s="9"/>
      <c r="M536" s="9"/>
    </row>
    <row r="537">
      <c r="B537" s="9"/>
      <c r="C537" s="9"/>
      <c r="D537" s="9"/>
      <c r="E537" s="9"/>
      <c r="F537" s="9"/>
      <c r="G537" s="9"/>
      <c r="H537" s="9"/>
      <c r="I537" s="9"/>
      <c r="J537" s="9"/>
      <c r="K537" s="9"/>
      <c r="L537" s="9"/>
      <c r="M537" s="9"/>
    </row>
    <row r="538">
      <c r="B538" s="9"/>
      <c r="C538" s="9"/>
      <c r="D538" s="9"/>
      <c r="E538" s="9"/>
      <c r="F538" s="9"/>
      <c r="G538" s="9"/>
      <c r="H538" s="9"/>
      <c r="I538" s="9"/>
      <c r="J538" s="9"/>
      <c r="K538" s="9"/>
      <c r="L538" s="9"/>
      <c r="M538" s="9"/>
    </row>
    <row r="539">
      <c r="B539" s="9"/>
      <c r="C539" s="9"/>
      <c r="D539" s="9"/>
      <c r="E539" s="9"/>
      <c r="F539" s="9"/>
      <c r="G539" s="9"/>
      <c r="H539" s="9"/>
      <c r="I539" s="9"/>
      <c r="J539" s="9"/>
      <c r="K539" s="9"/>
      <c r="L539" s="9"/>
      <c r="M539" s="9"/>
    </row>
    <row r="540">
      <c r="B540" s="9"/>
      <c r="C540" s="9"/>
      <c r="D540" s="9"/>
      <c r="E540" s="9"/>
      <c r="F540" s="9"/>
      <c r="G540" s="9"/>
      <c r="H540" s="9"/>
      <c r="I540" s="9"/>
      <c r="J540" s="9"/>
      <c r="K540" s="9"/>
      <c r="L540" s="9"/>
      <c r="M540" s="9"/>
    </row>
    <row r="541">
      <c r="B541" s="9"/>
      <c r="C541" s="9"/>
      <c r="D541" s="9"/>
      <c r="E541" s="9"/>
      <c r="F541" s="9"/>
      <c r="G541" s="9"/>
      <c r="H541" s="9"/>
      <c r="I541" s="9"/>
      <c r="J541" s="9"/>
      <c r="K541" s="9"/>
      <c r="L541" s="9"/>
      <c r="M541" s="9"/>
    </row>
    <row r="542">
      <c r="B542" s="9"/>
      <c r="C542" s="9"/>
      <c r="D542" s="9"/>
      <c r="E542" s="9"/>
      <c r="F542" s="9"/>
      <c r="G542" s="9"/>
      <c r="H542" s="9"/>
      <c r="I542" s="9"/>
      <c r="J542" s="9"/>
      <c r="K542" s="9"/>
      <c r="L542" s="9"/>
      <c r="M542" s="9"/>
    </row>
    <row r="543">
      <c r="B543" s="9"/>
      <c r="C543" s="9"/>
      <c r="D543" s="9"/>
      <c r="E543" s="9"/>
      <c r="F543" s="9"/>
      <c r="G543" s="9"/>
      <c r="H543" s="9"/>
      <c r="I543" s="9"/>
      <c r="J543" s="9"/>
      <c r="K543" s="9"/>
      <c r="L543" s="9"/>
      <c r="M543" s="9"/>
    </row>
    <row r="544">
      <c r="B544" s="9"/>
      <c r="C544" s="9"/>
      <c r="D544" s="9"/>
      <c r="E544" s="9"/>
      <c r="F544" s="9"/>
      <c r="G544" s="9"/>
      <c r="H544" s="9"/>
      <c r="I544" s="9"/>
      <c r="J544" s="9"/>
      <c r="K544" s="9"/>
      <c r="L544" s="9"/>
      <c r="M544" s="9"/>
    </row>
    <row r="545">
      <c r="B545" s="9"/>
      <c r="C545" s="9"/>
      <c r="D545" s="9"/>
      <c r="E545" s="9"/>
      <c r="F545" s="9"/>
      <c r="G545" s="9"/>
      <c r="H545" s="9"/>
      <c r="I545" s="9"/>
      <c r="J545" s="9"/>
      <c r="K545" s="9"/>
      <c r="L545" s="9"/>
      <c r="M545" s="9"/>
    </row>
    <row r="546">
      <c r="B546" s="9"/>
      <c r="C546" s="9"/>
      <c r="D546" s="9"/>
      <c r="E546" s="9"/>
      <c r="F546" s="9"/>
      <c r="G546" s="9"/>
      <c r="H546" s="9"/>
      <c r="I546" s="9"/>
      <c r="J546" s="9"/>
      <c r="K546" s="9"/>
      <c r="L546" s="9"/>
      <c r="M546" s="9"/>
    </row>
    <row r="547">
      <c r="B547" s="9"/>
      <c r="C547" s="9"/>
      <c r="D547" s="9"/>
      <c r="E547" s="9"/>
      <c r="F547" s="9"/>
      <c r="G547" s="9"/>
      <c r="H547" s="9"/>
      <c r="I547" s="9"/>
      <c r="J547" s="9"/>
      <c r="K547" s="9"/>
      <c r="L547" s="9"/>
      <c r="M547" s="9"/>
    </row>
    <row r="548">
      <c r="B548" s="9"/>
      <c r="C548" s="9"/>
      <c r="D548" s="9"/>
      <c r="E548" s="9"/>
      <c r="F548" s="9"/>
      <c r="G548" s="9"/>
      <c r="H548" s="9"/>
      <c r="I548" s="9"/>
      <c r="J548" s="9"/>
      <c r="K548" s="9"/>
      <c r="L548" s="9"/>
      <c r="M548" s="9"/>
    </row>
    <row r="549">
      <c r="B549" s="9"/>
      <c r="C549" s="9"/>
      <c r="D549" s="9"/>
      <c r="E549" s="9"/>
      <c r="F549" s="9"/>
      <c r="G549" s="9"/>
      <c r="H549" s="9"/>
      <c r="I549" s="9"/>
      <c r="J549" s="9"/>
      <c r="K549" s="9"/>
      <c r="L549" s="9"/>
      <c r="M549" s="9"/>
    </row>
    <row r="550">
      <c r="B550" s="9"/>
      <c r="C550" s="9"/>
      <c r="D550" s="9"/>
      <c r="E550" s="9"/>
      <c r="F550" s="9"/>
      <c r="G550" s="9"/>
      <c r="H550" s="9"/>
      <c r="I550" s="9"/>
      <c r="J550" s="9"/>
      <c r="K550" s="9"/>
      <c r="L550" s="9"/>
      <c r="M550" s="9"/>
    </row>
    <row r="551">
      <c r="B551" s="9"/>
      <c r="C551" s="9"/>
      <c r="D551" s="9"/>
      <c r="E551" s="9"/>
      <c r="F551" s="9"/>
      <c r="G551" s="9"/>
      <c r="H551" s="9"/>
      <c r="I551" s="9"/>
      <c r="J551" s="9"/>
      <c r="K551" s="9"/>
      <c r="L551" s="9"/>
      <c r="M551" s="9"/>
    </row>
    <row r="552">
      <c r="B552" s="9"/>
      <c r="C552" s="9"/>
      <c r="D552" s="9"/>
      <c r="E552" s="9"/>
      <c r="F552" s="9"/>
      <c r="G552" s="9"/>
      <c r="H552" s="9"/>
      <c r="I552" s="9"/>
      <c r="J552" s="9"/>
      <c r="K552" s="9"/>
      <c r="L552" s="9"/>
      <c r="M552" s="9"/>
    </row>
    <row r="553">
      <c r="B553" s="9"/>
      <c r="C553" s="9"/>
      <c r="D553" s="9"/>
      <c r="E553" s="9"/>
      <c r="F553" s="9"/>
      <c r="G553" s="9"/>
      <c r="H553" s="9"/>
      <c r="I553" s="9"/>
      <c r="J553" s="9"/>
      <c r="K553" s="9"/>
      <c r="L553" s="9"/>
      <c r="M553" s="9"/>
    </row>
    <row r="554">
      <c r="B554" s="9"/>
      <c r="C554" s="9"/>
      <c r="D554" s="9"/>
      <c r="E554" s="9"/>
      <c r="F554" s="9"/>
      <c r="G554" s="9"/>
      <c r="H554" s="9"/>
      <c r="I554" s="9"/>
      <c r="J554" s="9"/>
      <c r="K554" s="9"/>
      <c r="L554" s="9"/>
      <c r="M554" s="9"/>
    </row>
    <row r="555">
      <c r="B555" s="9"/>
      <c r="C555" s="9"/>
      <c r="D555" s="9"/>
      <c r="E555" s="9"/>
      <c r="F555" s="9"/>
      <c r="G555" s="9"/>
      <c r="H555" s="9"/>
      <c r="I555" s="9"/>
      <c r="J555" s="9"/>
      <c r="K555" s="9"/>
      <c r="L555" s="9"/>
      <c r="M555" s="9"/>
    </row>
    <row r="556">
      <c r="B556" s="9"/>
      <c r="C556" s="9"/>
      <c r="D556" s="9"/>
      <c r="E556" s="9"/>
      <c r="F556" s="9"/>
      <c r="G556" s="9"/>
      <c r="H556" s="9"/>
      <c r="I556" s="9"/>
      <c r="J556" s="9"/>
      <c r="K556" s="9"/>
      <c r="L556" s="9"/>
      <c r="M556" s="9"/>
    </row>
    <row r="557">
      <c r="B557" s="9"/>
      <c r="C557" s="9"/>
      <c r="D557" s="9"/>
      <c r="E557" s="9"/>
      <c r="F557" s="9"/>
      <c r="G557" s="9"/>
      <c r="H557" s="9"/>
      <c r="I557" s="9"/>
      <c r="J557" s="9"/>
      <c r="K557" s="9"/>
      <c r="L557" s="9"/>
      <c r="M557" s="9"/>
    </row>
    <row r="558">
      <c r="B558" s="9"/>
      <c r="C558" s="9"/>
      <c r="D558" s="9"/>
      <c r="E558" s="9"/>
      <c r="F558" s="9"/>
      <c r="G558" s="9"/>
      <c r="H558" s="9"/>
      <c r="I558" s="9"/>
      <c r="J558" s="9"/>
      <c r="K558" s="9"/>
      <c r="L558" s="9"/>
      <c r="M558" s="9"/>
    </row>
    <row r="559">
      <c r="B559" s="9"/>
      <c r="C559" s="9"/>
      <c r="D559" s="9"/>
      <c r="E559" s="9"/>
      <c r="F559" s="9"/>
      <c r="G559" s="9"/>
      <c r="H559" s="9"/>
      <c r="I559" s="9"/>
      <c r="J559" s="9"/>
      <c r="K559" s="9"/>
      <c r="L559" s="9"/>
      <c r="M559" s="9"/>
    </row>
    <row r="560">
      <c r="B560" s="9"/>
      <c r="C560" s="9"/>
      <c r="D560" s="9"/>
      <c r="E560" s="9"/>
      <c r="F560" s="9"/>
      <c r="G560" s="9"/>
      <c r="H560" s="9"/>
      <c r="I560" s="9"/>
      <c r="J560" s="9"/>
      <c r="K560" s="9"/>
      <c r="L560" s="9"/>
      <c r="M560" s="9"/>
    </row>
    <row r="561">
      <c r="B561" s="9"/>
      <c r="C561" s="9"/>
      <c r="D561" s="9"/>
      <c r="E561" s="9"/>
      <c r="F561" s="9"/>
      <c r="G561" s="9"/>
      <c r="H561" s="9"/>
      <c r="I561" s="9"/>
      <c r="J561" s="9"/>
      <c r="K561" s="9"/>
      <c r="L561" s="9"/>
      <c r="M561" s="9"/>
    </row>
    <row r="562">
      <c r="B562" s="9"/>
      <c r="C562" s="9"/>
      <c r="D562" s="9"/>
      <c r="E562" s="9"/>
      <c r="F562" s="9"/>
      <c r="G562" s="9"/>
      <c r="H562" s="9"/>
      <c r="I562" s="9"/>
      <c r="J562" s="9"/>
      <c r="K562" s="9"/>
      <c r="L562" s="9"/>
      <c r="M562" s="9"/>
    </row>
    <row r="563">
      <c r="B563" s="9"/>
      <c r="C563" s="9"/>
      <c r="D563" s="9"/>
      <c r="E563" s="9"/>
      <c r="F563" s="9"/>
      <c r="G563" s="9"/>
      <c r="H563" s="9"/>
      <c r="I563" s="9"/>
      <c r="J563" s="9"/>
      <c r="K563" s="9"/>
      <c r="L563" s="9"/>
      <c r="M563" s="9"/>
    </row>
    <row r="564">
      <c r="B564" s="9"/>
      <c r="C564" s="9"/>
      <c r="D564" s="9"/>
      <c r="E564" s="9"/>
      <c r="F564" s="9"/>
      <c r="G564" s="9"/>
      <c r="H564" s="9"/>
      <c r="I564" s="9"/>
      <c r="J564" s="9"/>
      <c r="K564" s="9"/>
      <c r="L564" s="9"/>
      <c r="M564" s="9"/>
    </row>
    <row r="565">
      <c r="B565" s="9"/>
      <c r="C565" s="9"/>
      <c r="D565" s="9"/>
      <c r="E565" s="9"/>
      <c r="F565" s="9"/>
      <c r="G565" s="9"/>
      <c r="H565" s="9"/>
      <c r="I565" s="9"/>
      <c r="J565" s="9"/>
      <c r="K565" s="9"/>
      <c r="L565" s="9"/>
      <c r="M565" s="9"/>
    </row>
    <row r="566">
      <c r="B566" s="9"/>
      <c r="C566" s="9"/>
      <c r="D566" s="9"/>
      <c r="E566" s="9"/>
      <c r="F566" s="9"/>
      <c r="G566" s="9"/>
      <c r="H566" s="9"/>
      <c r="I566" s="9"/>
      <c r="J566" s="9"/>
      <c r="K566" s="9"/>
      <c r="L566" s="9"/>
      <c r="M566" s="9"/>
    </row>
    <row r="567">
      <c r="B567" s="9"/>
      <c r="C567" s="9"/>
      <c r="D567" s="9"/>
      <c r="E567" s="9"/>
      <c r="F567" s="9"/>
      <c r="G567" s="9"/>
      <c r="H567" s="9"/>
      <c r="I567" s="9"/>
      <c r="J567" s="9"/>
      <c r="K567" s="9"/>
      <c r="L567" s="9"/>
      <c r="M567" s="9"/>
    </row>
    <row r="568">
      <c r="B568" s="9"/>
      <c r="C568" s="9"/>
      <c r="D568" s="9"/>
      <c r="E568" s="9"/>
      <c r="F568" s="9"/>
      <c r="G568" s="9"/>
      <c r="H568" s="9"/>
      <c r="I568" s="9"/>
      <c r="J568" s="9"/>
      <c r="K568" s="9"/>
      <c r="L568" s="9"/>
      <c r="M568" s="9"/>
    </row>
    <row r="569">
      <c r="B569" s="9"/>
      <c r="C569" s="9"/>
      <c r="D569" s="9"/>
      <c r="E569" s="9"/>
      <c r="F569" s="9"/>
      <c r="G569" s="9"/>
      <c r="H569" s="9"/>
      <c r="I569" s="9"/>
      <c r="J569" s="9"/>
      <c r="K569" s="9"/>
      <c r="L569" s="9"/>
      <c r="M569" s="9"/>
    </row>
    <row r="570">
      <c r="B570" s="9"/>
      <c r="C570" s="9"/>
      <c r="D570" s="9"/>
      <c r="E570" s="9"/>
      <c r="F570" s="9"/>
      <c r="G570" s="9"/>
      <c r="H570" s="9"/>
      <c r="I570" s="9"/>
      <c r="J570" s="9"/>
      <c r="K570" s="9"/>
      <c r="L570" s="9"/>
      <c r="M570" s="9"/>
    </row>
    <row r="571">
      <c r="B571" s="9"/>
      <c r="C571" s="9"/>
      <c r="D571" s="9"/>
      <c r="E571" s="9"/>
      <c r="F571" s="9"/>
      <c r="G571" s="9"/>
      <c r="H571" s="9"/>
      <c r="I571" s="9"/>
      <c r="J571" s="9"/>
      <c r="K571" s="9"/>
      <c r="L571" s="9"/>
      <c r="M571" s="9"/>
    </row>
    <row r="572">
      <c r="B572" s="9"/>
      <c r="C572" s="9"/>
      <c r="D572" s="9"/>
      <c r="E572" s="9"/>
      <c r="F572" s="9"/>
      <c r="G572" s="9"/>
      <c r="H572" s="9"/>
      <c r="I572" s="9"/>
      <c r="J572" s="9"/>
      <c r="K572" s="9"/>
      <c r="L572" s="9"/>
      <c r="M572" s="9"/>
    </row>
    <row r="573">
      <c r="B573" s="9"/>
      <c r="C573" s="9"/>
      <c r="D573" s="9"/>
      <c r="E573" s="9"/>
      <c r="F573" s="9"/>
      <c r="G573" s="9"/>
      <c r="H573" s="9"/>
      <c r="I573" s="9"/>
      <c r="J573" s="9"/>
      <c r="K573" s="9"/>
      <c r="L573" s="9"/>
      <c r="M573" s="9"/>
    </row>
    <row r="574">
      <c r="B574" s="9"/>
      <c r="C574" s="9"/>
      <c r="D574" s="9"/>
      <c r="E574" s="9"/>
      <c r="F574" s="9"/>
      <c r="G574" s="9"/>
      <c r="H574" s="9"/>
      <c r="I574" s="9"/>
      <c r="J574" s="9"/>
      <c r="K574" s="9"/>
      <c r="L574" s="9"/>
      <c r="M574" s="9"/>
    </row>
    <row r="575">
      <c r="B575" s="9"/>
      <c r="C575" s="9"/>
      <c r="D575" s="9"/>
      <c r="E575" s="9"/>
      <c r="F575" s="9"/>
      <c r="G575" s="9"/>
      <c r="H575" s="9"/>
      <c r="I575" s="9"/>
      <c r="J575" s="9"/>
      <c r="K575" s="9"/>
      <c r="L575" s="9"/>
      <c r="M575" s="9"/>
    </row>
    <row r="576">
      <c r="B576" s="9"/>
      <c r="C576" s="9"/>
      <c r="D576" s="9"/>
      <c r="E576" s="9"/>
      <c r="F576" s="9"/>
      <c r="G576" s="9"/>
      <c r="H576" s="9"/>
      <c r="I576" s="9"/>
      <c r="J576" s="9"/>
      <c r="K576" s="9"/>
      <c r="L576" s="9"/>
      <c r="M576" s="9"/>
    </row>
    <row r="577">
      <c r="B577" s="9"/>
      <c r="C577" s="9"/>
      <c r="D577" s="9"/>
      <c r="E577" s="9"/>
      <c r="F577" s="9"/>
      <c r="G577" s="9"/>
      <c r="H577" s="9"/>
      <c r="I577" s="9"/>
      <c r="J577" s="9"/>
      <c r="K577" s="9"/>
      <c r="L577" s="9"/>
      <c r="M577" s="9"/>
    </row>
    <row r="578">
      <c r="B578" s="9"/>
      <c r="C578" s="9"/>
      <c r="D578" s="9"/>
      <c r="E578" s="9"/>
      <c r="F578" s="9"/>
      <c r="G578" s="9"/>
      <c r="H578" s="9"/>
      <c r="I578" s="9"/>
      <c r="J578" s="9"/>
      <c r="K578" s="9"/>
      <c r="L578" s="9"/>
      <c r="M578" s="9"/>
    </row>
    <row r="579">
      <c r="B579" s="9"/>
      <c r="C579" s="9"/>
      <c r="D579" s="9"/>
      <c r="E579" s="9"/>
      <c r="F579" s="9"/>
      <c r="G579" s="9"/>
      <c r="H579" s="9"/>
      <c r="I579" s="9"/>
      <c r="J579" s="9"/>
      <c r="K579" s="9"/>
      <c r="L579" s="9"/>
      <c r="M579" s="9"/>
    </row>
    <row r="580">
      <c r="B580" s="9"/>
      <c r="C580" s="9"/>
      <c r="D580" s="9"/>
      <c r="E580" s="9"/>
      <c r="F580" s="9"/>
      <c r="G580" s="9"/>
      <c r="H580" s="9"/>
      <c r="I580" s="9"/>
      <c r="J580" s="9"/>
      <c r="K580" s="9"/>
      <c r="L580" s="9"/>
      <c r="M580" s="9"/>
    </row>
    <row r="581">
      <c r="B581" s="9"/>
      <c r="C581" s="9"/>
      <c r="D581" s="9"/>
      <c r="E581" s="9"/>
      <c r="F581" s="9"/>
      <c r="G581" s="9"/>
      <c r="H581" s="9"/>
      <c r="I581" s="9"/>
      <c r="J581" s="9"/>
      <c r="K581" s="9"/>
      <c r="L581" s="9"/>
      <c r="M581" s="9"/>
    </row>
    <row r="582">
      <c r="B582" s="9"/>
      <c r="C582" s="9"/>
      <c r="D582" s="9"/>
      <c r="E582" s="9"/>
      <c r="F582" s="9"/>
      <c r="G582" s="9"/>
      <c r="H582" s="9"/>
      <c r="I582" s="9"/>
      <c r="J582" s="9"/>
      <c r="K582" s="9"/>
      <c r="L582" s="9"/>
      <c r="M582" s="9"/>
    </row>
    <row r="583">
      <c r="B583" s="9"/>
      <c r="C583" s="9"/>
      <c r="D583" s="9"/>
      <c r="E583" s="9"/>
      <c r="F583" s="9"/>
      <c r="G583" s="9"/>
      <c r="H583" s="9"/>
      <c r="I583" s="9"/>
      <c r="J583" s="9"/>
      <c r="K583" s="9"/>
      <c r="L583" s="9"/>
      <c r="M583" s="9"/>
    </row>
    <row r="584">
      <c r="B584" s="9"/>
      <c r="C584" s="9"/>
      <c r="D584" s="9"/>
      <c r="E584" s="9"/>
      <c r="F584" s="9"/>
      <c r="G584" s="9"/>
      <c r="H584" s="9"/>
      <c r="I584" s="9"/>
      <c r="J584" s="9"/>
      <c r="K584" s="9"/>
      <c r="L584" s="9"/>
      <c r="M584" s="9"/>
    </row>
    <row r="585">
      <c r="B585" s="9"/>
      <c r="C585" s="9"/>
      <c r="D585" s="9"/>
      <c r="E585" s="9"/>
      <c r="F585" s="9"/>
      <c r="G585" s="9"/>
      <c r="H585" s="9"/>
      <c r="I585" s="9"/>
      <c r="J585" s="9"/>
      <c r="K585" s="9"/>
      <c r="L585" s="9"/>
      <c r="M585" s="9"/>
    </row>
    <row r="586">
      <c r="B586" s="9"/>
      <c r="C586" s="9"/>
      <c r="D586" s="9"/>
      <c r="E586" s="9"/>
      <c r="F586" s="9"/>
      <c r="G586" s="9"/>
      <c r="H586" s="9"/>
      <c r="I586" s="9"/>
      <c r="J586" s="9"/>
      <c r="K586" s="9"/>
      <c r="L586" s="9"/>
      <c r="M586" s="9"/>
    </row>
    <row r="587">
      <c r="B587" s="9"/>
      <c r="C587" s="9"/>
      <c r="D587" s="9"/>
      <c r="E587" s="9"/>
      <c r="F587" s="9"/>
      <c r="G587" s="9"/>
      <c r="H587" s="9"/>
      <c r="I587" s="9"/>
      <c r="J587" s="9"/>
      <c r="K587" s="9"/>
      <c r="L587" s="9"/>
      <c r="M587" s="9"/>
    </row>
    <row r="588">
      <c r="B588" s="9"/>
      <c r="C588" s="9"/>
      <c r="D588" s="9"/>
      <c r="E588" s="9"/>
      <c r="F588" s="9"/>
      <c r="G588" s="9"/>
      <c r="H588" s="9"/>
      <c r="I588" s="9"/>
      <c r="J588" s="9"/>
      <c r="K588" s="9"/>
      <c r="L588" s="9"/>
      <c r="M588" s="9"/>
    </row>
    <row r="589">
      <c r="B589" s="9"/>
      <c r="C589" s="9"/>
      <c r="D589" s="9"/>
      <c r="E589" s="9"/>
      <c r="F589" s="9"/>
      <c r="G589" s="9"/>
      <c r="H589" s="9"/>
      <c r="I589" s="9"/>
      <c r="J589" s="9"/>
      <c r="K589" s="9"/>
      <c r="L589" s="9"/>
      <c r="M589" s="9"/>
    </row>
    <row r="590">
      <c r="B590" s="9"/>
      <c r="C590" s="9"/>
      <c r="D590" s="9"/>
      <c r="E590" s="9"/>
      <c r="F590" s="9"/>
      <c r="G590" s="9"/>
      <c r="H590" s="9"/>
      <c r="I590" s="9"/>
      <c r="J590" s="9"/>
      <c r="K590" s="9"/>
      <c r="L590" s="9"/>
      <c r="M590" s="9"/>
    </row>
    <row r="591">
      <c r="B591" s="9"/>
      <c r="C591" s="9"/>
      <c r="D591" s="9"/>
      <c r="E591" s="9"/>
      <c r="F591" s="9"/>
      <c r="G591" s="9"/>
      <c r="H591" s="9"/>
      <c r="I591" s="9"/>
      <c r="J591" s="9"/>
      <c r="K591" s="9"/>
      <c r="L591" s="9"/>
      <c r="M591" s="9"/>
    </row>
    <row r="592">
      <c r="B592" s="9"/>
      <c r="C592" s="9"/>
      <c r="D592" s="9"/>
      <c r="E592" s="9"/>
      <c r="F592" s="9"/>
      <c r="G592" s="9"/>
      <c r="H592" s="9"/>
      <c r="I592" s="9"/>
      <c r="J592" s="9"/>
      <c r="K592" s="9"/>
      <c r="L592" s="9"/>
      <c r="M592" s="9"/>
    </row>
    <row r="593">
      <c r="B593" s="9"/>
      <c r="C593" s="9"/>
      <c r="D593" s="9"/>
      <c r="E593" s="9"/>
      <c r="F593" s="9"/>
      <c r="G593" s="9"/>
      <c r="H593" s="9"/>
      <c r="I593" s="9"/>
      <c r="J593" s="9"/>
      <c r="K593" s="9"/>
      <c r="L593" s="9"/>
      <c r="M593" s="9"/>
    </row>
    <row r="594">
      <c r="B594" s="9"/>
      <c r="C594" s="9"/>
      <c r="D594" s="9"/>
      <c r="E594" s="9"/>
      <c r="F594" s="9"/>
      <c r="G594" s="9"/>
      <c r="H594" s="9"/>
      <c r="I594" s="9"/>
      <c r="J594" s="9"/>
      <c r="K594" s="9"/>
      <c r="L594" s="9"/>
      <c r="M594" s="9"/>
    </row>
    <row r="595">
      <c r="B595" s="9"/>
      <c r="C595" s="9"/>
      <c r="D595" s="9"/>
      <c r="E595" s="9"/>
      <c r="F595" s="9"/>
      <c r="G595" s="9"/>
      <c r="H595" s="9"/>
      <c r="I595" s="9"/>
      <c r="J595" s="9"/>
      <c r="K595" s="9"/>
      <c r="L595" s="9"/>
      <c r="M595" s="9"/>
    </row>
    <row r="596">
      <c r="B596" s="9"/>
      <c r="C596" s="9"/>
      <c r="D596" s="9"/>
      <c r="E596" s="9"/>
      <c r="F596" s="9"/>
      <c r="G596" s="9"/>
      <c r="H596" s="9"/>
      <c r="I596" s="9"/>
      <c r="J596" s="9"/>
      <c r="K596" s="9"/>
      <c r="L596" s="9"/>
      <c r="M596" s="9"/>
    </row>
    <row r="597">
      <c r="B597" s="9"/>
      <c r="C597" s="9"/>
      <c r="D597" s="9"/>
      <c r="E597" s="9"/>
      <c r="F597" s="9"/>
      <c r="G597" s="9"/>
      <c r="H597" s="9"/>
      <c r="I597" s="9"/>
      <c r="J597" s="9"/>
      <c r="K597" s="9"/>
      <c r="L597" s="9"/>
      <c r="M597" s="9"/>
    </row>
    <row r="598">
      <c r="B598" s="9"/>
      <c r="C598" s="9"/>
      <c r="D598" s="9"/>
      <c r="E598" s="9"/>
      <c r="F598" s="9"/>
      <c r="G598" s="9"/>
      <c r="H598" s="9"/>
      <c r="I598" s="9"/>
      <c r="J598" s="9"/>
      <c r="K598" s="9"/>
      <c r="L598" s="9"/>
      <c r="M598" s="9"/>
    </row>
    <row r="599">
      <c r="B599" s="9"/>
      <c r="C599" s="9"/>
      <c r="D599" s="9"/>
      <c r="E599" s="9"/>
      <c r="F599" s="9"/>
      <c r="G599" s="9"/>
      <c r="H599" s="9"/>
      <c r="I599" s="9"/>
      <c r="J599" s="9"/>
      <c r="K599" s="9"/>
      <c r="L599" s="9"/>
      <c r="M599" s="9"/>
    </row>
    <row r="600">
      <c r="B600" s="9"/>
      <c r="C600" s="9"/>
      <c r="D600" s="9"/>
      <c r="E600" s="9"/>
      <c r="F600" s="9"/>
      <c r="G600" s="9"/>
      <c r="H600" s="9"/>
      <c r="I600" s="9"/>
      <c r="J600" s="9"/>
      <c r="K600" s="9"/>
      <c r="L600" s="9"/>
      <c r="M600" s="9"/>
    </row>
    <row r="601">
      <c r="B601" s="9"/>
      <c r="C601" s="9"/>
      <c r="D601" s="9"/>
      <c r="E601" s="9"/>
      <c r="F601" s="9"/>
      <c r="G601" s="9"/>
      <c r="H601" s="9"/>
      <c r="I601" s="9"/>
      <c r="J601" s="9"/>
      <c r="K601" s="9"/>
      <c r="L601" s="9"/>
      <c r="M601" s="9"/>
    </row>
    <row r="602">
      <c r="B602" s="9"/>
      <c r="C602" s="9"/>
      <c r="D602" s="9"/>
      <c r="E602" s="9"/>
      <c r="F602" s="9"/>
      <c r="G602" s="9"/>
      <c r="H602" s="9"/>
      <c r="I602" s="9"/>
      <c r="J602" s="9"/>
      <c r="K602" s="9"/>
      <c r="L602" s="9"/>
      <c r="M602" s="9"/>
    </row>
    <row r="603">
      <c r="B603" s="9"/>
      <c r="C603" s="9"/>
      <c r="D603" s="9"/>
      <c r="E603" s="9"/>
      <c r="F603" s="9"/>
      <c r="G603" s="9"/>
      <c r="H603" s="9"/>
      <c r="I603" s="9"/>
      <c r="J603" s="9"/>
      <c r="K603" s="9"/>
      <c r="L603" s="9"/>
      <c r="M603" s="9"/>
    </row>
    <row r="604">
      <c r="B604" s="9"/>
      <c r="C604" s="9"/>
      <c r="D604" s="9"/>
      <c r="E604" s="9"/>
      <c r="F604" s="9"/>
      <c r="G604" s="9"/>
      <c r="H604" s="9"/>
      <c r="I604" s="9"/>
      <c r="J604" s="9"/>
      <c r="K604" s="9"/>
      <c r="L604" s="9"/>
      <c r="M604" s="9"/>
    </row>
    <row r="605">
      <c r="B605" s="9"/>
      <c r="C605" s="9"/>
      <c r="D605" s="9"/>
      <c r="E605" s="9"/>
      <c r="F605" s="9"/>
      <c r="G605" s="9"/>
      <c r="H605" s="9"/>
      <c r="I605" s="9"/>
      <c r="J605" s="9"/>
      <c r="K605" s="9"/>
      <c r="L605" s="9"/>
      <c r="M605" s="9"/>
    </row>
    <row r="606">
      <c r="B606" s="9"/>
      <c r="C606" s="9"/>
      <c r="D606" s="9"/>
      <c r="E606" s="9"/>
      <c r="F606" s="9"/>
      <c r="G606" s="9"/>
      <c r="H606" s="9"/>
      <c r="I606" s="9"/>
      <c r="J606" s="9"/>
      <c r="K606" s="9"/>
      <c r="L606" s="9"/>
      <c r="M606" s="9"/>
    </row>
    <row r="607">
      <c r="B607" s="9"/>
      <c r="C607" s="9"/>
      <c r="D607" s="9"/>
      <c r="E607" s="9"/>
      <c r="F607" s="9"/>
      <c r="G607" s="9"/>
      <c r="H607" s="9"/>
      <c r="I607" s="9"/>
      <c r="J607" s="9"/>
      <c r="K607" s="9"/>
      <c r="L607" s="9"/>
      <c r="M607" s="9"/>
    </row>
    <row r="608">
      <c r="B608" s="9"/>
      <c r="C608" s="9"/>
      <c r="D608" s="9"/>
      <c r="E608" s="9"/>
      <c r="F608" s="9"/>
      <c r="G608" s="9"/>
      <c r="H608" s="9"/>
      <c r="I608" s="9"/>
      <c r="J608" s="9"/>
      <c r="K608" s="9"/>
      <c r="L608" s="9"/>
      <c r="M608" s="9"/>
    </row>
    <row r="609">
      <c r="B609" s="9"/>
      <c r="C609" s="9"/>
      <c r="D609" s="9"/>
      <c r="E609" s="9"/>
      <c r="F609" s="9"/>
      <c r="G609" s="9"/>
      <c r="H609" s="9"/>
      <c r="I609" s="9"/>
      <c r="J609" s="9"/>
      <c r="K609" s="9"/>
      <c r="L609" s="9"/>
      <c r="M609" s="9"/>
    </row>
    <row r="610">
      <c r="B610" s="9"/>
      <c r="C610" s="9"/>
      <c r="D610" s="9"/>
      <c r="E610" s="9"/>
      <c r="F610" s="9"/>
      <c r="G610" s="9"/>
      <c r="H610" s="9"/>
      <c r="I610" s="9"/>
      <c r="J610" s="9"/>
      <c r="K610" s="9"/>
      <c r="L610" s="9"/>
      <c r="M610" s="9"/>
    </row>
    <row r="611">
      <c r="B611" s="9"/>
      <c r="C611" s="9"/>
      <c r="D611" s="9"/>
      <c r="E611" s="9"/>
      <c r="F611" s="9"/>
      <c r="G611" s="9"/>
      <c r="H611" s="9"/>
      <c r="I611" s="9"/>
      <c r="J611" s="9"/>
      <c r="K611" s="9"/>
      <c r="L611" s="9"/>
      <c r="M611" s="9"/>
    </row>
    <row r="612">
      <c r="B612" s="9"/>
      <c r="C612" s="9"/>
      <c r="D612" s="9"/>
      <c r="E612" s="9"/>
      <c r="F612" s="9"/>
      <c r="G612" s="9"/>
      <c r="H612" s="9"/>
      <c r="I612" s="9"/>
      <c r="J612" s="9"/>
      <c r="K612" s="9"/>
      <c r="L612" s="9"/>
      <c r="M612" s="9"/>
    </row>
    <row r="613">
      <c r="B613" s="9"/>
      <c r="C613" s="9"/>
      <c r="D613" s="9"/>
      <c r="E613" s="9"/>
      <c r="F613" s="9"/>
      <c r="G613" s="9"/>
      <c r="H613" s="9"/>
      <c r="I613" s="9"/>
      <c r="J613" s="9"/>
      <c r="K613" s="9"/>
      <c r="L613" s="9"/>
      <c r="M613" s="9"/>
    </row>
    <row r="614">
      <c r="B614" s="9"/>
      <c r="C614" s="9"/>
      <c r="D614" s="9"/>
      <c r="E614" s="9"/>
      <c r="F614" s="9"/>
      <c r="G614" s="9"/>
      <c r="H614" s="9"/>
      <c r="I614" s="9"/>
      <c r="J614" s="9"/>
      <c r="K614" s="9"/>
      <c r="L614" s="9"/>
      <c r="M614" s="9"/>
    </row>
    <row r="615">
      <c r="B615" s="9"/>
      <c r="C615" s="9"/>
      <c r="D615" s="9"/>
      <c r="E615" s="9"/>
      <c r="F615" s="9"/>
      <c r="G615" s="9"/>
      <c r="H615" s="9"/>
      <c r="I615" s="9"/>
      <c r="J615" s="9"/>
      <c r="K615" s="9"/>
      <c r="L615" s="9"/>
      <c r="M615" s="9"/>
    </row>
    <row r="616">
      <c r="B616" s="9"/>
      <c r="C616" s="9"/>
      <c r="D616" s="9"/>
      <c r="E616" s="9"/>
      <c r="F616" s="9"/>
      <c r="G616" s="9"/>
      <c r="H616" s="9"/>
      <c r="I616" s="9"/>
      <c r="J616" s="9"/>
      <c r="K616" s="9"/>
      <c r="L616" s="9"/>
      <c r="M616" s="9"/>
    </row>
    <row r="617">
      <c r="B617" s="9"/>
      <c r="C617" s="9"/>
      <c r="D617" s="9"/>
      <c r="E617" s="9"/>
      <c r="F617" s="9"/>
      <c r="G617" s="9"/>
      <c r="H617" s="9"/>
      <c r="I617" s="9"/>
      <c r="J617" s="9"/>
      <c r="K617" s="9"/>
      <c r="L617" s="9"/>
      <c r="M617" s="9"/>
    </row>
    <row r="618">
      <c r="B618" s="9"/>
      <c r="C618" s="9"/>
      <c r="D618" s="9"/>
      <c r="E618" s="9"/>
      <c r="F618" s="9"/>
      <c r="G618" s="9"/>
      <c r="H618" s="9"/>
      <c r="I618" s="9"/>
      <c r="J618" s="9"/>
      <c r="K618" s="9"/>
      <c r="L618" s="9"/>
      <c r="M618" s="9"/>
    </row>
    <row r="619">
      <c r="B619" s="9"/>
      <c r="C619" s="9"/>
      <c r="D619" s="9"/>
      <c r="E619" s="9"/>
      <c r="F619" s="9"/>
      <c r="G619" s="9"/>
      <c r="H619" s="9"/>
      <c r="I619" s="9"/>
      <c r="J619" s="9"/>
      <c r="K619" s="9"/>
      <c r="L619" s="9"/>
      <c r="M619" s="9"/>
    </row>
    <row r="620">
      <c r="B620" s="9"/>
      <c r="C620" s="9"/>
      <c r="D620" s="9"/>
      <c r="E620" s="9"/>
      <c r="F620" s="9"/>
      <c r="G620" s="9"/>
      <c r="H620" s="9"/>
      <c r="I620" s="9"/>
      <c r="J620" s="9"/>
      <c r="K620" s="9"/>
      <c r="L620" s="9"/>
      <c r="M620" s="9"/>
    </row>
    <row r="621">
      <c r="B621" s="9"/>
      <c r="C621" s="9"/>
      <c r="D621" s="9"/>
      <c r="E621" s="9"/>
      <c r="F621" s="9"/>
      <c r="G621" s="9"/>
      <c r="H621" s="9"/>
      <c r="I621" s="9"/>
      <c r="J621" s="9"/>
      <c r="K621" s="9"/>
      <c r="L621" s="9"/>
      <c r="M621" s="9"/>
    </row>
    <row r="622">
      <c r="B622" s="9"/>
      <c r="C622" s="9"/>
      <c r="D622" s="9"/>
      <c r="E622" s="9"/>
      <c r="F622" s="9"/>
      <c r="G622" s="9"/>
      <c r="H622" s="9"/>
      <c r="I622" s="9"/>
      <c r="J622" s="9"/>
      <c r="K622" s="9"/>
      <c r="L622" s="9"/>
      <c r="M622" s="9"/>
    </row>
    <row r="623">
      <c r="B623" s="9"/>
      <c r="C623" s="9"/>
      <c r="D623" s="9"/>
      <c r="E623" s="9"/>
      <c r="F623" s="9"/>
      <c r="G623" s="9"/>
      <c r="H623" s="9"/>
      <c r="I623" s="9"/>
      <c r="J623" s="9"/>
      <c r="K623" s="9"/>
      <c r="L623" s="9"/>
      <c r="M623" s="9"/>
    </row>
    <row r="624">
      <c r="B624" s="9"/>
      <c r="C624" s="9"/>
      <c r="D624" s="9"/>
      <c r="E624" s="9"/>
      <c r="F624" s="9"/>
      <c r="G624" s="9"/>
      <c r="H624" s="9"/>
      <c r="I624" s="9"/>
      <c r="J624" s="9"/>
      <c r="K624" s="9"/>
      <c r="L624" s="9"/>
      <c r="M624" s="9"/>
    </row>
    <row r="625">
      <c r="B625" s="9"/>
      <c r="C625" s="9"/>
      <c r="D625" s="9"/>
      <c r="E625" s="9"/>
      <c r="F625" s="9"/>
      <c r="G625" s="9"/>
      <c r="H625" s="9"/>
      <c r="I625" s="9"/>
      <c r="J625" s="9"/>
      <c r="K625" s="9"/>
      <c r="L625" s="9"/>
      <c r="M625" s="9"/>
    </row>
    <row r="626">
      <c r="B626" s="9"/>
      <c r="C626" s="9"/>
      <c r="D626" s="9"/>
      <c r="E626" s="9"/>
      <c r="F626" s="9"/>
      <c r="G626" s="9"/>
      <c r="H626" s="9"/>
      <c r="I626" s="9"/>
      <c r="J626" s="9"/>
      <c r="K626" s="9"/>
      <c r="L626" s="9"/>
      <c r="M626" s="9"/>
    </row>
    <row r="627">
      <c r="B627" s="9"/>
      <c r="C627" s="9"/>
      <c r="D627" s="9"/>
      <c r="E627" s="9"/>
      <c r="F627" s="9"/>
      <c r="G627" s="9"/>
      <c r="H627" s="9"/>
      <c r="I627" s="9"/>
      <c r="J627" s="9"/>
      <c r="K627" s="9"/>
      <c r="L627" s="9"/>
      <c r="M627" s="9"/>
    </row>
    <row r="628">
      <c r="B628" s="9"/>
      <c r="C628" s="9"/>
      <c r="D628" s="9"/>
      <c r="E628" s="9"/>
      <c r="F628" s="9"/>
      <c r="G628" s="9"/>
      <c r="H628" s="9"/>
      <c r="I628" s="9"/>
      <c r="J628" s="9"/>
      <c r="K628" s="9"/>
      <c r="L628" s="9"/>
      <c r="M628" s="9"/>
    </row>
    <row r="629">
      <c r="B629" s="9"/>
      <c r="C629" s="9"/>
      <c r="D629" s="9"/>
      <c r="E629" s="9"/>
      <c r="F629" s="9"/>
      <c r="G629" s="9"/>
      <c r="H629" s="9"/>
      <c r="I629" s="9"/>
      <c r="J629" s="9"/>
      <c r="K629" s="9"/>
      <c r="L629" s="9"/>
      <c r="M629" s="9"/>
    </row>
    <row r="630">
      <c r="B630" s="9"/>
      <c r="C630" s="9"/>
      <c r="D630" s="9"/>
      <c r="E630" s="9"/>
      <c r="F630" s="9"/>
      <c r="G630" s="9"/>
      <c r="H630" s="9"/>
      <c r="I630" s="9"/>
      <c r="J630" s="9"/>
      <c r="K630" s="9"/>
      <c r="L630" s="9"/>
      <c r="M630" s="9"/>
    </row>
    <row r="631">
      <c r="B631" s="9"/>
      <c r="C631" s="9"/>
      <c r="D631" s="9"/>
      <c r="E631" s="9"/>
      <c r="F631" s="9"/>
      <c r="G631" s="9"/>
      <c r="H631" s="9"/>
      <c r="I631" s="9"/>
      <c r="J631" s="9"/>
      <c r="K631" s="9"/>
      <c r="L631" s="9"/>
      <c r="M631" s="9"/>
    </row>
    <row r="632">
      <c r="B632" s="9"/>
      <c r="C632" s="9"/>
      <c r="D632" s="9"/>
      <c r="E632" s="9"/>
      <c r="F632" s="9"/>
      <c r="G632" s="9"/>
      <c r="H632" s="9"/>
      <c r="I632" s="9"/>
      <c r="J632" s="9"/>
      <c r="K632" s="9"/>
      <c r="L632" s="9"/>
      <c r="M632" s="9"/>
    </row>
    <row r="633">
      <c r="B633" s="9"/>
      <c r="C633" s="9"/>
      <c r="D633" s="9"/>
      <c r="E633" s="9"/>
      <c r="F633" s="9"/>
      <c r="G633" s="9"/>
      <c r="H633" s="9"/>
      <c r="I633" s="9"/>
      <c r="J633" s="9"/>
      <c r="K633" s="9"/>
      <c r="L633" s="9"/>
      <c r="M633" s="9"/>
    </row>
    <row r="634">
      <c r="B634" s="9"/>
      <c r="C634" s="9"/>
      <c r="D634" s="9"/>
      <c r="E634" s="9"/>
      <c r="F634" s="9"/>
      <c r="G634" s="9"/>
      <c r="H634" s="9"/>
      <c r="I634" s="9"/>
      <c r="J634" s="9"/>
      <c r="K634" s="9"/>
      <c r="L634" s="9"/>
      <c r="M634" s="9"/>
    </row>
    <row r="635">
      <c r="B635" s="9"/>
      <c r="C635" s="9"/>
      <c r="D635" s="9"/>
      <c r="E635" s="9"/>
      <c r="F635" s="9"/>
      <c r="G635" s="9"/>
      <c r="H635" s="9"/>
      <c r="I635" s="9"/>
      <c r="J635" s="9"/>
      <c r="K635" s="9"/>
      <c r="L635" s="9"/>
      <c r="M635" s="9"/>
    </row>
    <row r="636">
      <c r="B636" s="9"/>
      <c r="C636" s="9"/>
      <c r="D636" s="9"/>
      <c r="E636" s="9"/>
      <c r="F636" s="9"/>
      <c r="G636" s="9"/>
      <c r="H636" s="9"/>
      <c r="I636" s="9"/>
      <c r="J636" s="9"/>
      <c r="K636" s="9"/>
      <c r="L636" s="9"/>
      <c r="M636" s="9"/>
    </row>
    <row r="637">
      <c r="B637" s="9"/>
      <c r="C637" s="9"/>
      <c r="D637" s="9"/>
      <c r="E637" s="9"/>
      <c r="F637" s="9"/>
      <c r="G637" s="9"/>
      <c r="H637" s="9"/>
      <c r="I637" s="9"/>
      <c r="J637" s="9"/>
      <c r="K637" s="9"/>
      <c r="L637" s="9"/>
      <c r="M637" s="9"/>
    </row>
    <row r="638">
      <c r="B638" s="9"/>
      <c r="C638" s="9"/>
      <c r="D638" s="9"/>
      <c r="E638" s="9"/>
      <c r="F638" s="9"/>
      <c r="G638" s="9"/>
      <c r="H638" s="9"/>
      <c r="I638" s="9"/>
      <c r="J638" s="9"/>
      <c r="K638" s="9"/>
      <c r="L638" s="9"/>
      <c r="M638" s="9"/>
    </row>
    <row r="639">
      <c r="B639" s="9"/>
      <c r="C639" s="9"/>
      <c r="D639" s="9"/>
      <c r="E639" s="9"/>
      <c r="F639" s="9"/>
      <c r="G639" s="9"/>
      <c r="H639" s="9"/>
      <c r="I639" s="9"/>
      <c r="J639" s="9"/>
      <c r="K639" s="9"/>
      <c r="L639" s="9"/>
      <c r="M639" s="9"/>
    </row>
    <row r="640">
      <c r="B640" s="9"/>
      <c r="C640" s="9"/>
      <c r="D640" s="9"/>
      <c r="E640" s="9"/>
      <c r="F640" s="9"/>
      <c r="G640" s="9"/>
      <c r="H640" s="9"/>
      <c r="I640" s="9"/>
      <c r="J640" s="9"/>
      <c r="K640" s="9"/>
      <c r="L640" s="9"/>
      <c r="M640" s="9"/>
    </row>
    <row r="641">
      <c r="B641" s="9"/>
      <c r="C641" s="9"/>
      <c r="D641" s="9"/>
      <c r="E641" s="9"/>
      <c r="F641" s="9"/>
      <c r="G641" s="9"/>
      <c r="H641" s="9"/>
      <c r="I641" s="9"/>
      <c r="J641" s="9"/>
      <c r="K641" s="9"/>
      <c r="L641" s="9"/>
      <c r="M641" s="9"/>
    </row>
    <row r="642">
      <c r="B642" s="9"/>
      <c r="C642" s="9"/>
      <c r="D642" s="9"/>
      <c r="E642" s="9"/>
      <c r="F642" s="9"/>
      <c r="G642" s="9"/>
      <c r="H642" s="9"/>
      <c r="I642" s="9"/>
      <c r="J642" s="9"/>
      <c r="K642" s="9"/>
      <c r="L642" s="9"/>
      <c r="M642" s="9"/>
    </row>
    <row r="643">
      <c r="B643" s="9"/>
      <c r="C643" s="9"/>
      <c r="D643" s="9"/>
      <c r="E643" s="9"/>
      <c r="F643" s="9"/>
      <c r="G643" s="9"/>
      <c r="H643" s="9"/>
      <c r="I643" s="9"/>
      <c r="J643" s="9"/>
      <c r="K643" s="9"/>
      <c r="L643" s="9"/>
      <c r="M643" s="9"/>
    </row>
    <row r="644">
      <c r="B644" s="9"/>
      <c r="C644" s="9"/>
      <c r="D644" s="9"/>
      <c r="E644" s="9"/>
      <c r="F644" s="9"/>
      <c r="G644" s="9"/>
      <c r="H644" s="9"/>
      <c r="I644" s="9"/>
      <c r="J644" s="9"/>
      <c r="K644" s="9"/>
      <c r="L644" s="9"/>
      <c r="M644" s="9"/>
    </row>
    <row r="645">
      <c r="B645" s="9"/>
      <c r="C645" s="9"/>
      <c r="D645" s="9"/>
      <c r="E645" s="9"/>
      <c r="F645" s="9"/>
      <c r="G645" s="9"/>
      <c r="H645" s="9"/>
      <c r="I645" s="9"/>
      <c r="J645" s="9"/>
      <c r="K645" s="9"/>
      <c r="L645" s="9"/>
      <c r="M645" s="9"/>
    </row>
    <row r="646">
      <c r="B646" s="9"/>
      <c r="C646" s="9"/>
      <c r="D646" s="9"/>
      <c r="E646" s="9"/>
      <c r="F646" s="9"/>
      <c r="G646" s="9"/>
      <c r="H646" s="9"/>
      <c r="I646" s="9"/>
      <c r="J646" s="9"/>
      <c r="K646" s="9"/>
      <c r="L646" s="9"/>
      <c r="M646" s="9"/>
    </row>
    <row r="647">
      <c r="B647" s="9"/>
      <c r="C647" s="9"/>
      <c r="D647" s="9"/>
      <c r="E647" s="9"/>
      <c r="F647" s="9"/>
      <c r="G647" s="9"/>
      <c r="H647" s="9"/>
      <c r="I647" s="9"/>
      <c r="J647" s="9"/>
      <c r="K647" s="9"/>
      <c r="L647" s="9"/>
      <c r="M647" s="9"/>
    </row>
    <row r="648">
      <c r="B648" s="9"/>
      <c r="C648" s="9"/>
      <c r="D648" s="9"/>
      <c r="E648" s="9"/>
      <c r="F648" s="9"/>
      <c r="G648" s="9"/>
      <c r="H648" s="9"/>
      <c r="I648" s="9"/>
      <c r="J648" s="9"/>
      <c r="K648" s="9"/>
      <c r="L648" s="9"/>
      <c r="M648" s="9"/>
    </row>
    <row r="649">
      <c r="B649" s="9"/>
      <c r="C649" s="9"/>
      <c r="D649" s="9"/>
      <c r="E649" s="9"/>
      <c r="F649" s="9"/>
      <c r="G649" s="9"/>
      <c r="H649" s="9"/>
      <c r="I649" s="9"/>
      <c r="J649" s="9"/>
      <c r="K649" s="9"/>
      <c r="L649" s="9"/>
      <c r="M649" s="9"/>
    </row>
    <row r="650">
      <c r="B650" s="9"/>
      <c r="C650" s="9"/>
      <c r="D650" s="9"/>
      <c r="E650" s="9"/>
      <c r="F650" s="9"/>
      <c r="G650" s="9"/>
      <c r="H650" s="9"/>
      <c r="I650" s="9"/>
      <c r="J650" s="9"/>
      <c r="K650" s="9"/>
      <c r="L650" s="9"/>
      <c r="M650" s="9"/>
    </row>
    <row r="651">
      <c r="B651" s="9"/>
      <c r="C651" s="9"/>
      <c r="D651" s="9"/>
      <c r="E651" s="9"/>
      <c r="F651" s="9"/>
      <c r="G651" s="9"/>
      <c r="H651" s="9"/>
      <c r="I651" s="9"/>
      <c r="J651" s="9"/>
      <c r="K651" s="9"/>
      <c r="L651" s="9"/>
      <c r="M651" s="9"/>
    </row>
    <row r="652">
      <c r="B652" s="9"/>
      <c r="C652" s="9"/>
      <c r="D652" s="9"/>
      <c r="E652" s="9"/>
      <c r="F652" s="9"/>
      <c r="G652" s="9"/>
      <c r="H652" s="9"/>
      <c r="I652" s="9"/>
      <c r="J652" s="9"/>
      <c r="K652" s="9"/>
      <c r="L652" s="9"/>
      <c r="M652" s="9"/>
    </row>
    <row r="653">
      <c r="B653" s="9"/>
      <c r="C653" s="9"/>
      <c r="D653" s="9"/>
      <c r="E653" s="9"/>
      <c r="F653" s="9"/>
      <c r="G653" s="9"/>
      <c r="H653" s="9"/>
      <c r="I653" s="9"/>
      <c r="J653" s="9"/>
      <c r="K653" s="9"/>
      <c r="L653" s="9"/>
      <c r="M653" s="9"/>
    </row>
    <row r="654">
      <c r="B654" s="9"/>
      <c r="C654" s="9"/>
      <c r="D654" s="9"/>
      <c r="E654" s="9"/>
      <c r="F654" s="9"/>
      <c r="G654" s="9"/>
      <c r="H654" s="9"/>
      <c r="I654" s="9"/>
      <c r="J654" s="9"/>
      <c r="K654" s="9"/>
      <c r="L654" s="9"/>
      <c r="M654" s="9"/>
    </row>
    <row r="655">
      <c r="B655" s="9"/>
      <c r="C655" s="9"/>
      <c r="D655" s="9"/>
      <c r="E655" s="9"/>
      <c r="F655" s="9"/>
      <c r="G655" s="9"/>
      <c r="H655" s="9"/>
      <c r="I655" s="9"/>
      <c r="J655" s="9"/>
      <c r="K655" s="9"/>
      <c r="L655" s="9"/>
      <c r="M655" s="9"/>
    </row>
    <row r="656">
      <c r="B656" s="9"/>
      <c r="C656" s="9"/>
      <c r="D656" s="9"/>
      <c r="E656" s="9"/>
      <c r="F656" s="9"/>
      <c r="G656" s="9"/>
      <c r="H656" s="9"/>
      <c r="I656" s="9"/>
      <c r="J656" s="9"/>
      <c r="K656" s="9"/>
      <c r="L656" s="9"/>
      <c r="M656" s="9"/>
    </row>
    <row r="657">
      <c r="B657" s="9"/>
      <c r="C657" s="9"/>
      <c r="D657" s="9"/>
      <c r="E657" s="9"/>
      <c r="F657" s="9"/>
      <c r="G657" s="9"/>
      <c r="H657" s="9"/>
      <c r="I657" s="9"/>
      <c r="J657" s="9"/>
      <c r="K657" s="9"/>
      <c r="L657" s="9"/>
      <c r="M657" s="9"/>
    </row>
    <row r="658">
      <c r="B658" s="9"/>
      <c r="C658" s="9"/>
      <c r="D658" s="9"/>
      <c r="E658" s="9"/>
      <c r="F658" s="9"/>
      <c r="G658" s="9"/>
      <c r="H658" s="9"/>
      <c r="I658" s="9"/>
      <c r="J658" s="9"/>
      <c r="K658" s="9"/>
      <c r="L658" s="9"/>
      <c r="M658" s="9"/>
    </row>
    <row r="659">
      <c r="B659" s="9"/>
      <c r="C659" s="9"/>
      <c r="D659" s="9"/>
      <c r="E659" s="9"/>
      <c r="F659" s="9"/>
      <c r="G659" s="9"/>
      <c r="H659" s="9"/>
      <c r="I659" s="9"/>
      <c r="J659" s="9"/>
      <c r="K659" s="9"/>
      <c r="L659" s="9"/>
      <c r="M659" s="9"/>
    </row>
    <row r="660">
      <c r="B660" s="9"/>
      <c r="C660" s="9"/>
      <c r="D660" s="9"/>
      <c r="E660" s="9"/>
      <c r="F660" s="9"/>
      <c r="G660" s="9"/>
      <c r="H660" s="9"/>
      <c r="I660" s="9"/>
      <c r="J660" s="9"/>
      <c r="K660" s="9"/>
      <c r="L660" s="9"/>
      <c r="M660" s="9"/>
    </row>
    <row r="661">
      <c r="B661" s="9"/>
      <c r="C661" s="9"/>
      <c r="D661" s="9"/>
      <c r="E661" s="9"/>
      <c r="F661" s="9"/>
      <c r="G661" s="9"/>
      <c r="H661" s="9"/>
      <c r="I661" s="9"/>
      <c r="J661" s="9"/>
      <c r="K661" s="9"/>
      <c r="L661" s="9"/>
      <c r="M661" s="9"/>
    </row>
    <row r="662">
      <c r="B662" s="9"/>
      <c r="C662" s="9"/>
      <c r="D662" s="9"/>
      <c r="E662" s="9"/>
      <c r="F662" s="9"/>
      <c r="G662" s="9"/>
      <c r="H662" s="9"/>
      <c r="I662" s="9"/>
      <c r="J662" s="9"/>
      <c r="K662" s="9"/>
      <c r="L662" s="9"/>
      <c r="M662" s="9"/>
    </row>
    <row r="663">
      <c r="B663" s="9"/>
      <c r="C663" s="9"/>
      <c r="D663" s="9"/>
      <c r="E663" s="9"/>
      <c r="F663" s="9"/>
      <c r="G663" s="9"/>
      <c r="H663" s="9"/>
      <c r="I663" s="9"/>
      <c r="J663" s="9"/>
      <c r="K663" s="9"/>
      <c r="L663" s="9"/>
      <c r="M663" s="9"/>
    </row>
    <row r="664">
      <c r="B664" s="9"/>
      <c r="C664" s="9"/>
      <c r="D664" s="9"/>
      <c r="E664" s="9"/>
      <c r="F664" s="9"/>
      <c r="G664" s="9"/>
      <c r="H664" s="9"/>
      <c r="I664" s="9"/>
      <c r="J664" s="9"/>
      <c r="K664" s="9"/>
      <c r="L664" s="9"/>
      <c r="M664" s="9"/>
    </row>
    <row r="665">
      <c r="B665" s="9"/>
      <c r="C665" s="9"/>
      <c r="D665" s="9"/>
      <c r="E665" s="9"/>
      <c r="F665" s="9"/>
      <c r="G665" s="9"/>
      <c r="H665" s="9"/>
      <c r="I665" s="9"/>
      <c r="J665" s="9"/>
      <c r="K665" s="9"/>
      <c r="L665" s="9"/>
      <c r="M665" s="9"/>
    </row>
    <row r="666">
      <c r="B666" s="9"/>
      <c r="C666" s="9"/>
      <c r="D666" s="9"/>
      <c r="E666" s="9"/>
      <c r="F666" s="9"/>
      <c r="G666" s="9"/>
      <c r="H666" s="9"/>
      <c r="I666" s="9"/>
      <c r="J666" s="9"/>
      <c r="K666" s="9"/>
      <c r="L666" s="9"/>
      <c r="M666" s="9"/>
    </row>
    <row r="667">
      <c r="B667" s="9"/>
      <c r="C667" s="9"/>
      <c r="D667" s="9"/>
      <c r="E667" s="9"/>
      <c r="F667" s="9"/>
      <c r="G667" s="9"/>
      <c r="H667" s="9"/>
      <c r="I667" s="9"/>
      <c r="J667" s="9"/>
      <c r="K667" s="9"/>
      <c r="L667" s="9"/>
      <c r="M667" s="9"/>
    </row>
    <row r="668">
      <c r="B668" s="9"/>
      <c r="C668" s="9"/>
      <c r="D668" s="9"/>
      <c r="E668" s="9"/>
      <c r="F668" s="9"/>
      <c r="G668" s="9"/>
      <c r="H668" s="9"/>
      <c r="I668" s="9"/>
      <c r="J668" s="9"/>
      <c r="K668" s="9"/>
      <c r="L668" s="9"/>
      <c r="M668" s="9"/>
    </row>
    <row r="669">
      <c r="B669" s="9"/>
      <c r="C669" s="9"/>
      <c r="D669" s="9"/>
      <c r="E669" s="9"/>
      <c r="F669" s="9"/>
      <c r="G669" s="9"/>
      <c r="H669" s="9"/>
      <c r="I669" s="9"/>
      <c r="J669" s="9"/>
      <c r="K669" s="9"/>
      <c r="L669" s="9"/>
      <c r="M669" s="9"/>
    </row>
    <row r="670">
      <c r="B670" s="9"/>
      <c r="C670" s="9"/>
      <c r="D670" s="9"/>
      <c r="E670" s="9"/>
      <c r="F670" s="9"/>
      <c r="G670" s="9"/>
      <c r="H670" s="9"/>
      <c r="I670" s="9"/>
      <c r="J670" s="9"/>
      <c r="K670" s="9"/>
      <c r="L670" s="9"/>
      <c r="M670" s="9"/>
    </row>
    <row r="671">
      <c r="B671" s="9"/>
      <c r="C671" s="9"/>
      <c r="D671" s="9"/>
      <c r="E671" s="9"/>
      <c r="F671" s="9"/>
      <c r="G671" s="9"/>
      <c r="H671" s="9"/>
      <c r="I671" s="9"/>
      <c r="J671" s="9"/>
      <c r="K671" s="9"/>
      <c r="L671" s="9"/>
      <c r="M671" s="9"/>
    </row>
    <row r="672">
      <c r="B672" s="9"/>
      <c r="C672" s="9"/>
      <c r="D672" s="9"/>
      <c r="E672" s="9"/>
      <c r="F672" s="9"/>
      <c r="G672" s="9"/>
      <c r="H672" s="9"/>
      <c r="I672" s="9"/>
      <c r="J672" s="9"/>
      <c r="K672" s="9"/>
      <c r="L672" s="9"/>
      <c r="M672" s="9"/>
    </row>
    <row r="673">
      <c r="B673" s="9"/>
      <c r="C673" s="9"/>
      <c r="D673" s="9"/>
      <c r="E673" s="9"/>
      <c r="F673" s="9"/>
      <c r="G673" s="9"/>
      <c r="H673" s="9"/>
      <c r="I673" s="9"/>
      <c r="J673" s="9"/>
      <c r="K673" s="9"/>
      <c r="L673" s="9"/>
      <c r="M673" s="9"/>
    </row>
    <row r="674">
      <c r="B674" s="9"/>
      <c r="C674" s="9"/>
      <c r="D674" s="9"/>
      <c r="E674" s="9"/>
      <c r="F674" s="9"/>
      <c r="G674" s="9"/>
      <c r="H674" s="9"/>
      <c r="I674" s="9"/>
      <c r="J674" s="9"/>
      <c r="K674" s="9"/>
      <c r="L674" s="9"/>
      <c r="M674" s="9"/>
    </row>
    <row r="675">
      <c r="B675" s="9"/>
      <c r="C675" s="9"/>
      <c r="D675" s="9"/>
      <c r="E675" s="9"/>
      <c r="F675" s="9"/>
      <c r="G675" s="9"/>
      <c r="H675" s="9"/>
      <c r="I675" s="9"/>
      <c r="J675" s="9"/>
      <c r="K675" s="9"/>
      <c r="L675" s="9"/>
      <c r="M675" s="9"/>
    </row>
    <row r="676">
      <c r="B676" s="9"/>
      <c r="C676" s="9"/>
      <c r="D676" s="9"/>
      <c r="E676" s="9"/>
      <c r="F676" s="9"/>
      <c r="G676" s="9"/>
      <c r="H676" s="9"/>
      <c r="I676" s="9"/>
      <c r="J676" s="9"/>
      <c r="K676" s="9"/>
      <c r="L676" s="9"/>
      <c r="M676" s="9"/>
    </row>
    <row r="677">
      <c r="B677" s="9"/>
      <c r="C677" s="9"/>
      <c r="D677" s="9"/>
      <c r="E677" s="9"/>
      <c r="F677" s="9"/>
      <c r="G677" s="9"/>
      <c r="H677" s="9"/>
      <c r="I677" s="9"/>
      <c r="J677" s="9"/>
      <c r="K677" s="9"/>
      <c r="L677" s="9"/>
      <c r="M677" s="9"/>
    </row>
    <row r="678">
      <c r="B678" s="9"/>
      <c r="C678" s="9"/>
      <c r="D678" s="9"/>
      <c r="E678" s="9"/>
      <c r="F678" s="9"/>
      <c r="G678" s="9"/>
      <c r="H678" s="9"/>
      <c r="I678" s="9"/>
      <c r="J678" s="9"/>
      <c r="K678" s="9"/>
      <c r="L678" s="9"/>
      <c r="M678" s="9"/>
    </row>
    <row r="679">
      <c r="B679" s="9"/>
      <c r="C679" s="9"/>
      <c r="D679" s="9"/>
      <c r="E679" s="9"/>
      <c r="F679" s="9"/>
      <c r="G679" s="9"/>
      <c r="H679" s="9"/>
      <c r="I679" s="9"/>
      <c r="J679" s="9"/>
      <c r="K679" s="9"/>
      <c r="L679" s="9"/>
      <c r="M679" s="9"/>
    </row>
    <row r="680">
      <c r="B680" s="9"/>
      <c r="C680" s="9"/>
      <c r="D680" s="9"/>
      <c r="E680" s="9"/>
      <c r="F680" s="9"/>
      <c r="G680" s="9"/>
      <c r="H680" s="9"/>
      <c r="I680" s="9"/>
      <c r="J680" s="9"/>
      <c r="K680" s="9"/>
      <c r="L680" s="9"/>
      <c r="M680" s="9"/>
    </row>
    <row r="681">
      <c r="B681" s="9"/>
      <c r="C681" s="9"/>
      <c r="D681" s="9"/>
      <c r="E681" s="9"/>
      <c r="F681" s="9"/>
      <c r="G681" s="9"/>
      <c r="H681" s="9"/>
      <c r="I681" s="9"/>
      <c r="J681" s="9"/>
      <c r="K681" s="9"/>
      <c r="L681" s="9"/>
      <c r="M681" s="9"/>
    </row>
    <row r="682">
      <c r="B682" s="9"/>
      <c r="C682" s="9"/>
      <c r="D682" s="9"/>
      <c r="E682" s="9"/>
      <c r="F682" s="9"/>
      <c r="G682" s="9"/>
      <c r="H682" s="9"/>
      <c r="I682" s="9"/>
      <c r="J682" s="9"/>
      <c r="K682" s="9"/>
      <c r="L682" s="9"/>
      <c r="M682" s="9"/>
    </row>
    <row r="683">
      <c r="B683" s="9"/>
      <c r="C683" s="9"/>
      <c r="D683" s="9"/>
      <c r="E683" s="9"/>
      <c r="F683" s="9"/>
      <c r="G683" s="9"/>
      <c r="H683" s="9"/>
      <c r="I683" s="9"/>
      <c r="J683" s="9"/>
      <c r="K683" s="9"/>
      <c r="L683" s="9"/>
      <c r="M683" s="9"/>
    </row>
    <row r="684">
      <c r="B684" s="9"/>
      <c r="C684" s="9"/>
      <c r="D684" s="9"/>
      <c r="E684" s="9"/>
      <c r="F684" s="9"/>
      <c r="G684" s="9"/>
      <c r="H684" s="9"/>
      <c r="I684" s="9"/>
      <c r="J684" s="9"/>
      <c r="K684" s="9"/>
      <c r="L684" s="9"/>
      <c r="M684" s="9"/>
    </row>
    <row r="685">
      <c r="B685" s="9"/>
      <c r="C685" s="9"/>
      <c r="D685" s="9"/>
      <c r="E685" s="9"/>
      <c r="F685" s="9"/>
      <c r="G685" s="9"/>
      <c r="H685" s="9"/>
      <c r="I685" s="9"/>
      <c r="J685" s="9"/>
      <c r="K685" s="9"/>
      <c r="L685" s="9"/>
      <c r="M685" s="9"/>
    </row>
    <row r="686">
      <c r="B686" s="9"/>
      <c r="C686" s="9"/>
      <c r="D686" s="9"/>
      <c r="E686" s="9"/>
      <c r="F686" s="9"/>
      <c r="G686" s="9"/>
      <c r="H686" s="9"/>
      <c r="I686" s="9"/>
      <c r="J686" s="9"/>
      <c r="K686" s="9"/>
      <c r="L686" s="9"/>
      <c r="M686" s="9"/>
    </row>
    <row r="687">
      <c r="B687" s="9"/>
      <c r="C687" s="9"/>
      <c r="D687" s="9"/>
      <c r="E687" s="9"/>
      <c r="F687" s="9"/>
      <c r="G687" s="9"/>
      <c r="H687" s="9"/>
      <c r="I687" s="9"/>
      <c r="J687" s="9"/>
      <c r="K687" s="9"/>
      <c r="L687" s="9"/>
      <c r="M687" s="9"/>
    </row>
    <row r="688">
      <c r="B688" s="9"/>
      <c r="C688" s="9"/>
      <c r="D688" s="9"/>
      <c r="E688" s="9"/>
      <c r="F688" s="9"/>
      <c r="G688" s="9"/>
      <c r="H688" s="9"/>
      <c r="I688" s="9"/>
      <c r="J688" s="9"/>
      <c r="K688" s="9"/>
      <c r="L688" s="9"/>
      <c r="M688" s="9"/>
    </row>
    <row r="689">
      <c r="B689" s="9"/>
      <c r="C689" s="9"/>
      <c r="D689" s="9"/>
      <c r="E689" s="9"/>
      <c r="F689" s="9"/>
      <c r="G689" s="9"/>
      <c r="H689" s="9"/>
      <c r="I689" s="9"/>
      <c r="J689" s="9"/>
      <c r="K689" s="9"/>
      <c r="L689" s="9"/>
      <c r="M689" s="9"/>
    </row>
    <row r="690">
      <c r="B690" s="9"/>
      <c r="C690" s="9"/>
      <c r="D690" s="9"/>
      <c r="E690" s="9"/>
      <c r="F690" s="9"/>
      <c r="G690" s="9"/>
      <c r="H690" s="9"/>
      <c r="I690" s="9"/>
      <c r="J690" s="9"/>
      <c r="K690" s="9"/>
      <c r="L690" s="9"/>
      <c r="M690" s="9"/>
    </row>
    <row r="691">
      <c r="B691" s="9"/>
      <c r="C691" s="9"/>
      <c r="D691" s="9"/>
      <c r="E691" s="9"/>
      <c r="F691" s="9"/>
      <c r="G691" s="9"/>
      <c r="H691" s="9"/>
      <c r="I691" s="9"/>
      <c r="J691" s="9"/>
      <c r="K691" s="9"/>
      <c r="L691" s="9"/>
      <c r="M691" s="9"/>
    </row>
    <row r="692">
      <c r="B692" s="9"/>
      <c r="C692" s="9"/>
      <c r="D692" s="9"/>
      <c r="E692" s="9"/>
      <c r="F692" s="9"/>
      <c r="G692" s="9"/>
      <c r="H692" s="9"/>
      <c r="I692" s="9"/>
      <c r="J692" s="9"/>
      <c r="K692" s="9"/>
      <c r="L692" s="9"/>
      <c r="M692" s="9"/>
    </row>
    <row r="693">
      <c r="B693" s="9"/>
      <c r="C693" s="9"/>
      <c r="D693" s="9"/>
      <c r="E693" s="9"/>
      <c r="F693" s="9"/>
      <c r="G693" s="9"/>
      <c r="H693" s="9"/>
      <c r="I693" s="9"/>
      <c r="J693" s="9"/>
      <c r="K693" s="9"/>
      <c r="L693" s="9"/>
      <c r="M693" s="9"/>
    </row>
    <row r="694">
      <c r="B694" s="9"/>
      <c r="C694" s="9"/>
      <c r="D694" s="9"/>
      <c r="E694" s="9"/>
      <c r="F694" s="9"/>
      <c r="G694" s="9"/>
      <c r="H694" s="9"/>
      <c r="I694" s="9"/>
      <c r="J694" s="9"/>
      <c r="K694" s="9"/>
      <c r="L694" s="9"/>
      <c r="M694" s="9"/>
    </row>
    <row r="695">
      <c r="B695" s="9"/>
      <c r="C695" s="9"/>
      <c r="D695" s="9"/>
      <c r="E695" s="9"/>
      <c r="F695" s="9"/>
      <c r="G695" s="9"/>
      <c r="H695" s="9"/>
      <c r="I695" s="9"/>
      <c r="J695" s="9"/>
      <c r="K695" s="9"/>
      <c r="L695" s="9"/>
      <c r="M695" s="9"/>
    </row>
    <row r="696">
      <c r="B696" s="9"/>
      <c r="C696" s="9"/>
      <c r="D696" s="9"/>
      <c r="E696" s="9"/>
      <c r="F696" s="9"/>
      <c r="G696" s="9"/>
      <c r="H696" s="9"/>
      <c r="I696" s="9"/>
      <c r="J696" s="9"/>
      <c r="K696" s="9"/>
      <c r="L696" s="9"/>
      <c r="M696" s="9"/>
    </row>
    <row r="697">
      <c r="B697" s="9"/>
      <c r="C697" s="9"/>
      <c r="D697" s="9"/>
      <c r="E697" s="9"/>
      <c r="F697" s="9"/>
      <c r="G697" s="9"/>
      <c r="H697" s="9"/>
      <c r="I697" s="9"/>
      <c r="J697" s="9"/>
      <c r="K697" s="9"/>
      <c r="L697" s="9"/>
      <c r="M697" s="9"/>
    </row>
    <row r="698">
      <c r="B698" s="9"/>
      <c r="C698" s="9"/>
      <c r="D698" s="9"/>
      <c r="E698" s="9"/>
      <c r="F698" s="9"/>
      <c r="G698" s="9"/>
      <c r="H698" s="9"/>
      <c r="I698" s="9"/>
      <c r="J698" s="9"/>
      <c r="K698" s="9"/>
      <c r="L698" s="9"/>
      <c r="M698" s="9"/>
    </row>
    <row r="699">
      <c r="B699" s="9"/>
      <c r="C699" s="9"/>
      <c r="D699" s="9"/>
      <c r="E699" s="9"/>
      <c r="F699" s="9"/>
      <c r="G699" s="9"/>
      <c r="H699" s="9"/>
      <c r="I699" s="9"/>
      <c r="J699" s="9"/>
      <c r="K699" s="9"/>
      <c r="L699" s="9"/>
      <c r="M699" s="9"/>
    </row>
    <row r="700">
      <c r="B700" s="9"/>
      <c r="C700" s="9"/>
      <c r="D700" s="9"/>
      <c r="E700" s="9"/>
      <c r="F700" s="9"/>
      <c r="G700" s="9"/>
      <c r="H700" s="9"/>
      <c r="I700" s="9"/>
      <c r="J700" s="9"/>
      <c r="K700" s="9"/>
      <c r="L700" s="9"/>
      <c r="M700" s="9"/>
    </row>
    <row r="701">
      <c r="B701" s="9"/>
      <c r="C701" s="9"/>
      <c r="D701" s="9"/>
      <c r="E701" s="9"/>
      <c r="F701" s="9"/>
      <c r="G701" s="9"/>
      <c r="H701" s="9"/>
      <c r="I701" s="9"/>
      <c r="J701" s="9"/>
      <c r="K701" s="9"/>
      <c r="L701" s="9"/>
      <c r="M701" s="9"/>
    </row>
    <row r="702">
      <c r="B702" s="9"/>
      <c r="C702" s="9"/>
      <c r="D702" s="9"/>
      <c r="E702" s="9"/>
      <c r="F702" s="9"/>
      <c r="G702" s="9"/>
      <c r="H702" s="9"/>
      <c r="I702" s="9"/>
      <c r="J702" s="9"/>
      <c r="K702" s="9"/>
      <c r="L702" s="9"/>
      <c r="M702" s="9"/>
    </row>
    <row r="703">
      <c r="B703" s="9"/>
      <c r="C703" s="9"/>
      <c r="D703" s="9"/>
      <c r="E703" s="9"/>
      <c r="F703" s="9"/>
      <c r="G703" s="9"/>
      <c r="H703" s="9"/>
      <c r="I703" s="9"/>
      <c r="J703" s="9"/>
      <c r="K703" s="9"/>
      <c r="L703" s="9"/>
      <c r="M703" s="9"/>
    </row>
    <row r="704">
      <c r="B704" s="9"/>
      <c r="C704" s="9"/>
      <c r="D704" s="9"/>
      <c r="E704" s="9"/>
      <c r="F704" s="9"/>
      <c r="G704" s="9"/>
      <c r="H704" s="9"/>
      <c r="I704" s="9"/>
      <c r="J704" s="9"/>
      <c r="K704" s="9"/>
      <c r="L704" s="9"/>
      <c r="M704" s="9"/>
    </row>
    <row r="705">
      <c r="B705" s="9"/>
      <c r="C705" s="9"/>
      <c r="D705" s="9"/>
      <c r="E705" s="9"/>
      <c r="F705" s="9"/>
      <c r="G705" s="9"/>
      <c r="H705" s="9"/>
      <c r="I705" s="9"/>
      <c r="J705" s="9"/>
      <c r="K705" s="9"/>
      <c r="L705" s="9"/>
      <c r="M705" s="9"/>
    </row>
    <row r="706">
      <c r="B706" s="9"/>
      <c r="C706" s="9"/>
      <c r="D706" s="9"/>
      <c r="E706" s="9"/>
      <c r="F706" s="9"/>
      <c r="G706" s="9"/>
      <c r="H706" s="9"/>
      <c r="I706" s="9"/>
      <c r="J706" s="9"/>
      <c r="K706" s="9"/>
      <c r="L706" s="9"/>
      <c r="M706" s="9"/>
    </row>
    <row r="707">
      <c r="B707" s="9"/>
      <c r="C707" s="9"/>
      <c r="D707" s="9"/>
      <c r="E707" s="9"/>
      <c r="F707" s="9"/>
      <c r="G707" s="9"/>
      <c r="H707" s="9"/>
      <c r="I707" s="9"/>
      <c r="J707" s="9"/>
      <c r="K707" s="9"/>
      <c r="L707" s="9"/>
      <c r="M707" s="9"/>
    </row>
    <row r="708">
      <c r="B708" s="9"/>
      <c r="C708" s="9"/>
      <c r="D708" s="9"/>
      <c r="E708" s="9"/>
      <c r="F708" s="9"/>
      <c r="G708" s="9"/>
      <c r="H708" s="9"/>
      <c r="I708" s="9"/>
      <c r="J708" s="9"/>
      <c r="K708" s="9"/>
      <c r="L708" s="9"/>
      <c r="M708" s="9"/>
    </row>
    <row r="709">
      <c r="B709" s="9"/>
      <c r="C709" s="9"/>
      <c r="D709" s="9"/>
      <c r="E709" s="9"/>
      <c r="F709" s="9"/>
      <c r="G709" s="9"/>
      <c r="H709" s="9"/>
      <c r="I709" s="9"/>
      <c r="J709" s="9"/>
      <c r="K709" s="9"/>
      <c r="L709" s="9"/>
      <c r="M709" s="9"/>
    </row>
    <row r="710">
      <c r="B710" s="9"/>
      <c r="C710" s="9"/>
      <c r="D710" s="9"/>
      <c r="E710" s="9"/>
      <c r="F710" s="9"/>
      <c r="G710" s="9"/>
      <c r="H710" s="9"/>
      <c r="I710" s="9"/>
      <c r="J710" s="9"/>
      <c r="K710" s="9"/>
      <c r="L710" s="9"/>
      <c r="M710" s="9"/>
    </row>
    <row r="711">
      <c r="B711" s="9"/>
      <c r="C711" s="9"/>
      <c r="D711" s="9"/>
      <c r="E711" s="9"/>
      <c r="F711" s="9"/>
      <c r="G711" s="9"/>
      <c r="H711" s="9"/>
      <c r="I711" s="9"/>
      <c r="J711" s="9"/>
      <c r="K711" s="9"/>
      <c r="L711" s="9"/>
      <c r="M711" s="9"/>
    </row>
    <row r="712">
      <c r="B712" s="9"/>
      <c r="C712" s="9"/>
      <c r="D712" s="9"/>
      <c r="E712" s="9"/>
      <c r="F712" s="9"/>
      <c r="G712" s="9"/>
      <c r="H712" s="9"/>
      <c r="I712" s="9"/>
      <c r="J712" s="9"/>
      <c r="K712" s="9"/>
      <c r="L712" s="9"/>
      <c r="M712" s="9"/>
    </row>
    <row r="713">
      <c r="B713" s="9"/>
      <c r="C713" s="9"/>
      <c r="D713" s="9"/>
      <c r="E713" s="9"/>
      <c r="F713" s="9"/>
      <c r="G713" s="9"/>
      <c r="H713" s="9"/>
      <c r="I713" s="9"/>
      <c r="J713" s="9"/>
      <c r="K713" s="9"/>
      <c r="L713" s="9"/>
      <c r="M713" s="9"/>
    </row>
    <row r="714">
      <c r="B714" s="9"/>
      <c r="C714" s="9"/>
      <c r="D714" s="9"/>
      <c r="E714" s="9"/>
      <c r="F714" s="9"/>
      <c r="G714" s="9"/>
      <c r="H714" s="9"/>
      <c r="I714" s="9"/>
      <c r="J714" s="9"/>
      <c r="K714" s="9"/>
      <c r="L714" s="9"/>
      <c r="M714" s="9"/>
    </row>
    <row r="715">
      <c r="B715" s="9"/>
      <c r="C715" s="9"/>
      <c r="D715" s="9"/>
      <c r="E715" s="9"/>
      <c r="F715" s="9"/>
      <c r="G715" s="9"/>
      <c r="H715" s="9"/>
      <c r="I715" s="9"/>
      <c r="J715" s="9"/>
      <c r="K715" s="9"/>
      <c r="L715" s="9"/>
      <c r="M715" s="9"/>
    </row>
    <row r="716">
      <c r="B716" s="9"/>
      <c r="C716" s="9"/>
      <c r="D716" s="9"/>
      <c r="E716" s="9"/>
      <c r="F716" s="9"/>
      <c r="G716" s="9"/>
      <c r="H716" s="9"/>
      <c r="I716" s="9"/>
      <c r="J716" s="9"/>
      <c r="K716" s="9"/>
      <c r="L716" s="9"/>
      <c r="M716" s="9"/>
    </row>
    <row r="717">
      <c r="B717" s="9"/>
      <c r="C717" s="9"/>
      <c r="D717" s="9"/>
      <c r="E717" s="9"/>
      <c r="F717" s="9"/>
      <c r="G717" s="9"/>
      <c r="H717" s="9"/>
      <c r="I717" s="9"/>
      <c r="J717" s="9"/>
      <c r="K717" s="9"/>
      <c r="L717" s="9"/>
      <c r="M717" s="9"/>
    </row>
    <row r="718">
      <c r="B718" s="9"/>
      <c r="C718" s="9"/>
      <c r="D718" s="9"/>
      <c r="E718" s="9"/>
      <c r="F718" s="9"/>
      <c r="G718" s="9"/>
      <c r="H718" s="9"/>
      <c r="I718" s="9"/>
      <c r="J718" s="9"/>
      <c r="K718" s="9"/>
      <c r="L718" s="9"/>
      <c r="M718" s="9"/>
    </row>
    <row r="719">
      <c r="B719" s="9"/>
      <c r="C719" s="9"/>
      <c r="D719" s="9"/>
      <c r="E719" s="9"/>
      <c r="F719" s="9"/>
      <c r="G719" s="9"/>
      <c r="H719" s="9"/>
      <c r="I719" s="9"/>
      <c r="J719" s="9"/>
      <c r="K719" s="9"/>
      <c r="L719" s="9"/>
      <c r="M719" s="9"/>
    </row>
    <row r="720">
      <c r="B720" s="9"/>
      <c r="C720" s="9"/>
      <c r="D720" s="9"/>
      <c r="E720" s="9"/>
      <c r="F720" s="9"/>
      <c r="G720" s="9"/>
      <c r="H720" s="9"/>
      <c r="I720" s="9"/>
      <c r="J720" s="9"/>
      <c r="K720" s="9"/>
      <c r="L720" s="9"/>
      <c r="M720" s="9"/>
    </row>
    <row r="721">
      <c r="B721" s="9"/>
      <c r="C721" s="9"/>
      <c r="D721" s="9"/>
      <c r="E721" s="9"/>
      <c r="F721" s="9"/>
      <c r="G721" s="9"/>
      <c r="H721" s="9"/>
      <c r="I721" s="9"/>
      <c r="J721" s="9"/>
      <c r="K721" s="9"/>
      <c r="L721" s="9"/>
      <c r="M721" s="9"/>
    </row>
    <row r="722">
      <c r="B722" s="9"/>
      <c r="C722" s="9"/>
      <c r="D722" s="9"/>
      <c r="E722" s="9"/>
      <c r="F722" s="9"/>
      <c r="G722" s="9"/>
      <c r="H722" s="9"/>
      <c r="I722" s="9"/>
      <c r="J722" s="9"/>
      <c r="K722" s="9"/>
      <c r="L722" s="9"/>
      <c r="M722" s="9"/>
    </row>
    <row r="723">
      <c r="B723" s="9"/>
      <c r="C723" s="9"/>
      <c r="D723" s="9"/>
      <c r="E723" s="9"/>
      <c r="F723" s="9"/>
      <c r="G723" s="9"/>
      <c r="H723" s="9"/>
      <c r="I723" s="9"/>
      <c r="J723" s="9"/>
      <c r="K723" s="9"/>
      <c r="L723" s="9"/>
      <c r="M723" s="9"/>
    </row>
    <row r="724">
      <c r="B724" s="9"/>
      <c r="C724" s="9"/>
      <c r="D724" s="9"/>
      <c r="E724" s="9"/>
      <c r="F724" s="9"/>
      <c r="G724" s="9"/>
      <c r="H724" s="9"/>
      <c r="I724" s="9"/>
      <c r="J724" s="9"/>
      <c r="K724" s="9"/>
      <c r="L724" s="9"/>
      <c r="M724" s="9"/>
    </row>
    <row r="725">
      <c r="B725" s="9"/>
      <c r="C725" s="9"/>
      <c r="D725" s="9"/>
      <c r="E725" s="9"/>
      <c r="F725" s="9"/>
      <c r="G725" s="9"/>
      <c r="H725" s="9"/>
      <c r="I725" s="9"/>
      <c r="J725" s="9"/>
      <c r="K725" s="9"/>
      <c r="L725" s="9"/>
      <c r="M725" s="9"/>
    </row>
    <row r="726">
      <c r="B726" s="9"/>
      <c r="C726" s="9"/>
      <c r="D726" s="9"/>
      <c r="E726" s="9"/>
      <c r="F726" s="9"/>
      <c r="G726" s="9"/>
      <c r="H726" s="9"/>
      <c r="I726" s="9"/>
      <c r="J726" s="9"/>
      <c r="K726" s="9"/>
      <c r="L726" s="9"/>
      <c r="M726" s="9"/>
    </row>
    <row r="727">
      <c r="B727" s="9"/>
      <c r="C727" s="9"/>
      <c r="D727" s="9"/>
      <c r="E727" s="9"/>
      <c r="F727" s="9"/>
      <c r="G727" s="9"/>
      <c r="H727" s="9"/>
      <c r="I727" s="9"/>
      <c r="J727" s="9"/>
      <c r="K727" s="9"/>
      <c r="L727" s="9"/>
      <c r="M727" s="9"/>
    </row>
    <row r="728">
      <c r="B728" s="9"/>
      <c r="C728" s="9"/>
      <c r="D728" s="9"/>
      <c r="E728" s="9"/>
      <c r="F728" s="9"/>
      <c r="G728" s="9"/>
      <c r="H728" s="9"/>
      <c r="I728" s="9"/>
      <c r="J728" s="9"/>
      <c r="K728" s="9"/>
      <c r="L728" s="9"/>
      <c r="M728" s="9"/>
    </row>
    <row r="729">
      <c r="B729" s="9"/>
      <c r="C729" s="9"/>
      <c r="D729" s="9"/>
      <c r="E729" s="9"/>
      <c r="F729" s="9"/>
      <c r="G729" s="9"/>
      <c r="H729" s="9"/>
      <c r="I729" s="9"/>
      <c r="J729" s="9"/>
      <c r="K729" s="9"/>
      <c r="L729" s="9"/>
      <c r="M729" s="9"/>
    </row>
    <row r="730">
      <c r="B730" s="9"/>
      <c r="C730" s="9"/>
      <c r="D730" s="9"/>
      <c r="E730" s="9"/>
      <c r="F730" s="9"/>
      <c r="G730" s="9"/>
      <c r="H730" s="9"/>
      <c r="I730" s="9"/>
      <c r="J730" s="9"/>
      <c r="K730" s="9"/>
      <c r="L730" s="9"/>
      <c r="M730" s="9"/>
    </row>
    <row r="731">
      <c r="B731" s="9"/>
      <c r="C731" s="9"/>
      <c r="D731" s="9"/>
      <c r="E731" s="9"/>
      <c r="F731" s="9"/>
      <c r="G731" s="9"/>
      <c r="H731" s="9"/>
      <c r="I731" s="9"/>
      <c r="J731" s="9"/>
      <c r="K731" s="9"/>
      <c r="L731" s="9"/>
      <c r="M731" s="9"/>
    </row>
    <row r="732">
      <c r="B732" s="9"/>
      <c r="C732" s="9"/>
      <c r="D732" s="9"/>
      <c r="E732" s="9"/>
      <c r="F732" s="9"/>
      <c r="G732" s="9"/>
      <c r="H732" s="9"/>
      <c r="I732" s="9"/>
      <c r="J732" s="9"/>
      <c r="K732" s="9"/>
      <c r="L732" s="9"/>
      <c r="M732" s="9"/>
    </row>
    <row r="733">
      <c r="B733" s="9"/>
      <c r="C733" s="9"/>
      <c r="D733" s="9"/>
      <c r="E733" s="9"/>
      <c r="F733" s="9"/>
      <c r="G733" s="9"/>
      <c r="H733" s="9"/>
      <c r="I733" s="9"/>
      <c r="J733" s="9"/>
      <c r="K733" s="9"/>
      <c r="L733" s="9"/>
      <c r="M733" s="9"/>
    </row>
    <row r="734">
      <c r="B734" s="9"/>
      <c r="C734" s="9"/>
      <c r="D734" s="9"/>
      <c r="E734" s="9"/>
      <c r="F734" s="9"/>
      <c r="G734" s="9"/>
      <c r="H734" s="9"/>
      <c r="I734" s="9"/>
      <c r="J734" s="9"/>
      <c r="K734" s="9"/>
      <c r="L734" s="9"/>
      <c r="M734" s="9"/>
    </row>
    <row r="735">
      <c r="B735" s="9"/>
      <c r="C735" s="9"/>
      <c r="D735" s="9"/>
      <c r="E735" s="9"/>
      <c r="F735" s="9"/>
      <c r="G735" s="9"/>
      <c r="H735" s="9"/>
      <c r="I735" s="9"/>
      <c r="J735" s="9"/>
      <c r="K735" s="9"/>
      <c r="L735" s="9"/>
      <c r="M735" s="9"/>
    </row>
    <row r="736">
      <c r="B736" s="9"/>
      <c r="C736" s="9"/>
      <c r="D736" s="9"/>
      <c r="E736" s="9"/>
      <c r="F736" s="9"/>
      <c r="G736" s="9"/>
      <c r="H736" s="9"/>
      <c r="I736" s="9"/>
      <c r="J736" s="9"/>
      <c r="K736" s="9"/>
      <c r="L736" s="9"/>
      <c r="M736" s="9"/>
    </row>
    <row r="737">
      <c r="B737" s="9"/>
      <c r="C737" s="9"/>
      <c r="D737" s="9"/>
      <c r="E737" s="9"/>
      <c r="F737" s="9"/>
      <c r="G737" s="9"/>
      <c r="H737" s="9"/>
      <c r="I737" s="9"/>
      <c r="J737" s="9"/>
      <c r="K737" s="9"/>
      <c r="L737" s="9"/>
      <c r="M737" s="9"/>
    </row>
    <row r="738">
      <c r="B738" s="9"/>
      <c r="C738" s="9"/>
      <c r="D738" s="9"/>
      <c r="E738" s="9"/>
      <c r="F738" s="9"/>
      <c r="G738" s="9"/>
      <c r="H738" s="9"/>
      <c r="I738" s="9"/>
      <c r="J738" s="9"/>
      <c r="K738" s="9"/>
      <c r="L738" s="9"/>
      <c r="M738" s="9"/>
    </row>
    <row r="739">
      <c r="B739" s="9"/>
      <c r="C739" s="9"/>
      <c r="D739" s="9"/>
      <c r="E739" s="9"/>
      <c r="F739" s="9"/>
      <c r="G739" s="9"/>
      <c r="H739" s="9"/>
      <c r="I739" s="9"/>
      <c r="J739" s="9"/>
      <c r="K739" s="9"/>
      <c r="L739" s="9"/>
      <c r="M739" s="9"/>
    </row>
    <row r="740">
      <c r="B740" s="9"/>
      <c r="C740" s="9"/>
      <c r="D740" s="9"/>
      <c r="E740" s="9"/>
      <c r="F740" s="9"/>
      <c r="G740" s="9"/>
      <c r="H740" s="9"/>
      <c r="I740" s="9"/>
      <c r="J740" s="9"/>
      <c r="K740" s="9"/>
      <c r="L740" s="9"/>
      <c r="M740" s="9"/>
    </row>
    <row r="741">
      <c r="B741" s="9"/>
      <c r="C741" s="9"/>
      <c r="D741" s="9"/>
      <c r="E741" s="9"/>
      <c r="F741" s="9"/>
      <c r="G741" s="9"/>
      <c r="H741" s="9"/>
      <c r="I741" s="9"/>
      <c r="J741" s="9"/>
      <c r="K741" s="9"/>
      <c r="L741" s="9"/>
      <c r="M741" s="9"/>
    </row>
    <row r="742">
      <c r="B742" s="9"/>
      <c r="C742" s="9"/>
      <c r="D742" s="9"/>
      <c r="E742" s="9"/>
      <c r="F742" s="9"/>
      <c r="G742" s="9"/>
      <c r="H742" s="9"/>
      <c r="I742" s="9"/>
      <c r="J742" s="9"/>
      <c r="K742" s="9"/>
      <c r="L742" s="9"/>
      <c r="M742" s="9"/>
    </row>
    <row r="743">
      <c r="B743" s="9"/>
      <c r="C743" s="9"/>
      <c r="D743" s="9"/>
      <c r="E743" s="9"/>
      <c r="F743" s="9"/>
      <c r="G743" s="9"/>
      <c r="H743" s="9"/>
      <c r="I743" s="9"/>
      <c r="J743" s="9"/>
      <c r="K743" s="9"/>
      <c r="L743" s="9"/>
      <c r="M743" s="9"/>
    </row>
    <row r="744">
      <c r="B744" s="9"/>
      <c r="C744" s="9"/>
      <c r="D744" s="9"/>
      <c r="E744" s="9"/>
      <c r="F744" s="9"/>
      <c r="G744" s="9"/>
      <c r="H744" s="9"/>
      <c r="I744" s="9"/>
      <c r="J744" s="9"/>
      <c r="K744" s="9"/>
      <c r="L744" s="9"/>
      <c r="M744" s="9"/>
    </row>
    <row r="745">
      <c r="B745" s="9"/>
      <c r="C745" s="9"/>
      <c r="D745" s="9"/>
      <c r="E745" s="9"/>
      <c r="F745" s="9"/>
      <c r="G745" s="9"/>
      <c r="H745" s="9"/>
      <c r="I745" s="9"/>
      <c r="J745" s="9"/>
      <c r="K745" s="9"/>
      <c r="L745" s="9"/>
      <c r="M745" s="9"/>
    </row>
    <row r="746">
      <c r="B746" s="9"/>
      <c r="C746" s="9"/>
      <c r="D746" s="9"/>
      <c r="E746" s="9"/>
      <c r="F746" s="9"/>
      <c r="G746" s="9"/>
      <c r="H746" s="9"/>
      <c r="I746" s="9"/>
      <c r="J746" s="9"/>
      <c r="K746" s="9"/>
      <c r="L746" s="9"/>
      <c r="M746" s="9"/>
    </row>
    <row r="747">
      <c r="B747" s="9"/>
      <c r="C747" s="9"/>
      <c r="D747" s="9"/>
      <c r="E747" s="9"/>
      <c r="F747" s="9"/>
      <c r="G747" s="9"/>
      <c r="H747" s="9"/>
      <c r="I747" s="9"/>
      <c r="J747" s="9"/>
      <c r="K747" s="9"/>
      <c r="L747" s="9"/>
      <c r="M747" s="9"/>
    </row>
    <row r="748">
      <c r="B748" s="9"/>
      <c r="C748" s="9"/>
      <c r="D748" s="9"/>
      <c r="E748" s="9"/>
      <c r="F748" s="9"/>
      <c r="G748" s="9"/>
      <c r="H748" s="9"/>
      <c r="I748" s="9"/>
      <c r="J748" s="9"/>
      <c r="K748" s="9"/>
      <c r="L748" s="9"/>
      <c r="M748" s="9"/>
    </row>
    <row r="749">
      <c r="B749" s="9"/>
      <c r="C749" s="9"/>
      <c r="D749" s="9"/>
      <c r="E749" s="9"/>
      <c r="F749" s="9"/>
      <c r="G749" s="9"/>
      <c r="H749" s="9"/>
      <c r="I749" s="9"/>
      <c r="J749" s="9"/>
      <c r="K749" s="9"/>
      <c r="L749" s="9"/>
      <c r="M749" s="9"/>
    </row>
    <row r="750">
      <c r="B750" s="9"/>
      <c r="C750" s="9"/>
      <c r="D750" s="9"/>
      <c r="E750" s="9"/>
      <c r="F750" s="9"/>
      <c r="G750" s="9"/>
      <c r="H750" s="9"/>
      <c r="I750" s="9"/>
      <c r="J750" s="9"/>
      <c r="K750" s="9"/>
      <c r="L750" s="9"/>
      <c r="M750" s="9"/>
    </row>
    <row r="751">
      <c r="B751" s="9"/>
      <c r="C751" s="9"/>
      <c r="D751" s="9"/>
      <c r="E751" s="9"/>
      <c r="F751" s="9"/>
      <c r="G751" s="9"/>
      <c r="H751" s="9"/>
      <c r="I751" s="9"/>
      <c r="J751" s="9"/>
      <c r="K751" s="9"/>
      <c r="L751" s="9"/>
      <c r="M751" s="9"/>
    </row>
    <row r="752">
      <c r="B752" s="9"/>
      <c r="C752" s="9"/>
      <c r="D752" s="9"/>
      <c r="E752" s="9"/>
      <c r="F752" s="9"/>
      <c r="G752" s="9"/>
      <c r="H752" s="9"/>
      <c r="I752" s="9"/>
      <c r="J752" s="9"/>
      <c r="K752" s="9"/>
      <c r="L752" s="9"/>
      <c r="M752" s="9"/>
    </row>
    <row r="753">
      <c r="B753" s="9"/>
      <c r="C753" s="9"/>
      <c r="D753" s="9"/>
      <c r="E753" s="9"/>
      <c r="F753" s="9"/>
      <c r="G753" s="9"/>
      <c r="H753" s="9"/>
      <c r="I753" s="9"/>
      <c r="J753" s="9"/>
      <c r="K753" s="9"/>
      <c r="L753" s="9"/>
      <c r="M753" s="9"/>
    </row>
    <row r="754">
      <c r="B754" s="9"/>
      <c r="C754" s="9"/>
      <c r="D754" s="9"/>
      <c r="E754" s="9"/>
      <c r="F754" s="9"/>
      <c r="G754" s="9"/>
      <c r="H754" s="9"/>
      <c r="I754" s="9"/>
      <c r="J754" s="9"/>
      <c r="K754" s="9"/>
      <c r="L754" s="9"/>
      <c r="M754" s="9"/>
    </row>
    <row r="755">
      <c r="B755" s="9"/>
      <c r="C755" s="9"/>
      <c r="D755" s="9"/>
      <c r="E755" s="9"/>
      <c r="F755" s="9"/>
      <c r="G755" s="9"/>
      <c r="H755" s="9"/>
      <c r="I755" s="9"/>
      <c r="J755" s="9"/>
      <c r="K755" s="9"/>
      <c r="L755" s="9"/>
      <c r="M755" s="9"/>
    </row>
    <row r="756">
      <c r="B756" s="9"/>
      <c r="C756" s="9"/>
      <c r="D756" s="9"/>
      <c r="E756" s="9"/>
      <c r="F756" s="9"/>
      <c r="G756" s="9"/>
      <c r="H756" s="9"/>
      <c r="I756" s="9"/>
      <c r="J756" s="9"/>
      <c r="K756" s="9"/>
      <c r="L756" s="9"/>
      <c r="M756" s="9"/>
    </row>
    <row r="757">
      <c r="B757" s="9"/>
      <c r="C757" s="9"/>
      <c r="D757" s="9"/>
      <c r="E757" s="9"/>
      <c r="F757" s="9"/>
      <c r="G757" s="9"/>
      <c r="H757" s="9"/>
      <c r="I757" s="9"/>
      <c r="J757" s="9"/>
      <c r="K757" s="9"/>
      <c r="L757" s="9"/>
      <c r="M757" s="9"/>
    </row>
    <row r="758">
      <c r="B758" s="9"/>
      <c r="C758" s="9"/>
      <c r="D758" s="9"/>
      <c r="E758" s="9"/>
      <c r="F758" s="9"/>
      <c r="G758" s="9"/>
      <c r="H758" s="9"/>
      <c r="I758" s="9"/>
      <c r="J758" s="9"/>
      <c r="K758" s="9"/>
      <c r="L758" s="9"/>
      <c r="M758" s="9"/>
    </row>
    <row r="759">
      <c r="B759" s="9"/>
      <c r="C759" s="9"/>
      <c r="D759" s="9"/>
      <c r="E759" s="9"/>
      <c r="F759" s="9"/>
      <c r="G759" s="9"/>
      <c r="H759" s="9"/>
      <c r="I759" s="9"/>
      <c r="J759" s="9"/>
      <c r="K759" s="9"/>
      <c r="L759" s="9"/>
      <c r="M759" s="9"/>
    </row>
    <row r="760">
      <c r="B760" s="9"/>
      <c r="C760" s="9"/>
      <c r="D760" s="9"/>
      <c r="E760" s="9"/>
      <c r="F760" s="9"/>
      <c r="G760" s="9"/>
      <c r="H760" s="9"/>
      <c r="I760" s="9"/>
      <c r="J760" s="9"/>
      <c r="K760" s="9"/>
      <c r="L760" s="9"/>
      <c r="M760" s="9"/>
    </row>
    <row r="761">
      <c r="B761" s="9"/>
      <c r="C761" s="9"/>
      <c r="D761" s="9"/>
      <c r="E761" s="9"/>
      <c r="F761" s="9"/>
      <c r="G761" s="9"/>
      <c r="H761" s="9"/>
      <c r="I761" s="9"/>
      <c r="J761" s="9"/>
      <c r="K761" s="9"/>
      <c r="L761" s="9"/>
      <c r="M761" s="9"/>
    </row>
    <row r="762">
      <c r="B762" s="9"/>
      <c r="C762" s="9"/>
      <c r="D762" s="9"/>
      <c r="E762" s="9"/>
      <c r="F762" s="9"/>
      <c r="G762" s="9"/>
      <c r="H762" s="9"/>
      <c r="I762" s="9"/>
      <c r="J762" s="9"/>
      <c r="K762" s="9"/>
      <c r="L762" s="9"/>
      <c r="M762" s="9"/>
    </row>
    <row r="763">
      <c r="B763" s="9"/>
      <c r="C763" s="9"/>
      <c r="D763" s="9"/>
      <c r="E763" s="9"/>
      <c r="F763" s="9"/>
      <c r="G763" s="9"/>
      <c r="H763" s="9"/>
      <c r="I763" s="9"/>
      <c r="J763" s="9"/>
      <c r="K763" s="9"/>
      <c r="L763" s="9"/>
      <c r="M763" s="9"/>
    </row>
    <row r="764">
      <c r="B764" s="9"/>
      <c r="C764" s="9"/>
      <c r="D764" s="9"/>
      <c r="E764" s="9"/>
      <c r="F764" s="9"/>
      <c r="G764" s="9"/>
      <c r="H764" s="9"/>
      <c r="I764" s="9"/>
      <c r="J764" s="9"/>
      <c r="K764" s="9"/>
      <c r="L764" s="9"/>
      <c r="M764" s="9"/>
    </row>
    <row r="765">
      <c r="B765" s="9"/>
      <c r="C765" s="9"/>
      <c r="D765" s="9"/>
      <c r="E765" s="9"/>
      <c r="F765" s="9"/>
      <c r="G765" s="9"/>
      <c r="H765" s="9"/>
      <c r="I765" s="9"/>
      <c r="J765" s="9"/>
      <c r="K765" s="9"/>
      <c r="L765" s="9"/>
      <c r="M765" s="9"/>
    </row>
    <row r="766">
      <c r="B766" s="9"/>
      <c r="C766" s="9"/>
      <c r="D766" s="9"/>
      <c r="E766" s="9"/>
      <c r="F766" s="9"/>
      <c r="G766" s="9"/>
      <c r="H766" s="9"/>
      <c r="I766" s="9"/>
      <c r="J766" s="9"/>
      <c r="K766" s="9"/>
      <c r="L766" s="9"/>
      <c r="M766" s="9"/>
    </row>
    <row r="767">
      <c r="B767" s="9"/>
      <c r="C767" s="9"/>
      <c r="D767" s="9"/>
      <c r="E767" s="9"/>
      <c r="F767" s="9"/>
      <c r="G767" s="9"/>
      <c r="H767" s="9"/>
      <c r="I767" s="9"/>
      <c r="J767" s="9"/>
      <c r="K767" s="9"/>
      <c r="L767" s="9"/>
      <c r="M767" s="9"/>
    </row>
    <row r="768">
      <c r="B768" s="9"/>
      <c r="C768" s="9"/>
      <c r="D768" s="9"/>
      <c r="E768" s="9"/>
      <c r="F768" s="9"/>
      <c r="G768" s="9"/>
      <c r="H768" s="9"/>
      <c r="I768" s="9"/>
      <c r="J768" s="9"/>
      <c r="K768" s="9"/>
      <c r="L768" s="9"/>
      <c r="M768" s="9"/>
    </row>
    <row r="769">
      <c r="B769" s="9"/>
      <c r="C769" s="9"/>
      <c r="D769" s="9"/>
      <c r="E769" s="9"/>
      <c r="F769" s="9"/>
      <c r="G769" s="9"/>
      <c r="H769" s="9"/>
      <c r="I769" s="9"/>
      <c r="J769" s="9"/>
      <c r="K769" s="9"/>
      <c r="L769" s="9"/>
      <c r="M769" s="9"/>
    </row>
    <row r="770">
      <c r="B770" s="9"/>
      <c r="C770" s="9"/>
      <c r="D770" s="9"/>
      <c r="E770" s="9"/>
      <c r="F770" s="9"/>
      <c r="G770" s="9"/>
      <c r="H770" s="9"/>
      <c r="I770" s="9"/>
      <c r="J770" s="9"/>
      <c r="K770" s="9"/>
      <c r="L770" s="9"/>
      <c r="M770" s="9"/>
    </row>
    <row r="771">
      <c r="B771" s="9"/>
      <c r="C771" s="9"/>
      <c r="D771" s="9"/>
      <c r="E771" s="9"/>
      <c r="F771" s="9"/>
      <c r="G771" s="9"/>
      <c r="H771" s="9"/>
      <c r="I771" s="9"/>
      <c r="J771" s="9"/>
      <c r="K771" s="9"/>
      <c r="L771" s="9"/>
      <c r="M771" s="9"/>
    </row>
    <row r="772">
      <c r="B772" s="9"/>
      <c r="C772" s="9"/>
      <c r="D772" s="9"/>
      <c r="E772" s="9"/>
      <c r="F772" s="9"/>
      <c r="G772" s="9"/>
      <c r="H772" s="9"/>
      <c r="I772" s="9"/>
      <c r="J772" s="9"/>
      <c r="K772" s="9"/>
      <c r="L772" s="9"/>
      <c r="M772" s="9"/>
    </row>
    <row r="773">
      <c r="B773" s="9"/>
      <c r="C773" s="9"/>
      <c r="D773" s="9"/>
      <c r="E773" s="9"/>
      <c r="F773" s="9"/>
      <c r="G773" s="9"/>
      <c r="H773" s="9"/>
      <c r="I773" s="9"/>
      <c r="J773" s="9"/>
      <c r="K773" s="9"/>
      <c r="L773" s="9"/>
      <c r="M773" s="9"/>
    </row>
    <row r="774">
      <c r="B774" s="9"/>
      <c r="C774" s="9"/>
      <c r="D774" s="9"/>
      <c r="E774" s="9"/>
      <c r="F774" s="9"/>
      <c r="G774" s="9"/>
      <c r="H774" s="9"/>
      <c r="I774" s="9"/>
      <c r="J774" s="9"/>
      <c r="K774" s="9"/>
      <c r="L774" s="9"/>
      <c r="M774" s="9"/>
    </row>
    <row r="775">
      <c r="B775" s="9"/>
      <c r="C775" s="9"/>
      <c r="D775" s="9"/>
      <c r="E775" s="9"/>
      <c r="F775" s="9"/>
      <c r="G775" s="9"/>
      <c r="H775" s="9"/>
      <c r="I775" s="9"/>
      <c r="J775" s="9"/>
      <c r="K775" s="9"/>
      <c r="L775" s="9"/>
      <c r="M775" s="9"/>
    </row>
    <row r="776">
      <c r="B776" s="9"/>
      <c r="C776" s="9"/>
      <c r="D776" s="9"/>
      <c r="E776" s="9"/>
      <c r="F776" s="9"/>
      <c r="G776" s="9"/>
      <c r="H776" s="9"/>
      <c r="I776" s="9"/>
      <c r="J776" s="9"/>
      <c r="K776" s="9"/>
      <c r="L776" s="9"/>
      <c r="M776" s="9"/>
    </row>
    <row r="777">
      <c r="B777" s="9"/>
      <c r="C777" s="9"/>
      <c r="D777" s="9"/>
      <c r="E777" s="9"/>
      <c r="F777" s="9"/>
      <c r="G777" s="9"/>
      <c r="H777" s="9"/>
      <c r="I777" s="9"/>
      <c r="J777" s="9"/>
      <c r="K777" s="9"/>
      <c r="L777" s="9"/>
      <c r="M777" s="9"/>
    </row>
    <row r="778">
      <c r="B778" s="9"/>
      <c r="C778" s="9"/>
      <c r="D778" s="9"/>
      <c r="E778" s="9"/>
      <c r="F778" s="9"/>
      <c r="G778" s="9"/>
      <c r="H778" s="9"/>
      <c r="I778" s="9"/>
      <c r="J778" s="9"/>
      <c r="K778" s="9"/>
      <c r="L778" s="9"/>
      <c r="M778" s="9"/>
    </row>
    <row r="779">
      <c r="B779" s="9"/>
      <c r="C779" s="9"/>
      <c r="D779" s="9"/>
      <c r="E779" s="9"/>
      <c r="F779" s="9"/>
      <c r="G779" s="9"/>
      <c r="H779" s="9"/>
      <c r="I779" s="9"/>
      <c r="J779" s="9"/>
      <c r="K779" s="9"/>
      <c r="L779" s="9"/>
      <c r="M779" s="9"/>
    </row>
    <row r="780">
      <c r="B780" s="9"/>
      <c r="C780" s="9"/>
      <c r="D780" s="9"/>
      <c r="E780" s="9"/>
      <c r="F780" s="9"/>
      <c r="G780" s="9"/>
      <c r="H780" s="9"/>
      <c r="I780" s="9"/>
      <c r="J780" s="9"/>
      <c r="K780" s="9"/>
      <c r="L780" s="9"/>
      <c r="M780" s="9"/>
    </row>
    <row r="781">
      <c r="B781" s="9"/>
      <c r="C781" s="9"/>
      <c r="D781" s="9"/>
      <c r="E781" s="9"/>
      <c r="F781" s="9"/>
      <c r="G781" s="9"/>
      <c r="H781" s="9"/>
      <c r="I781" s="9"/>
      <c r="J781" s="9"/>
      <c r="K781" s="9"/>
      <c r="L781" s="9"/>
      <c r="M781" s="9"/>
    </row>
    <row r="782">
      <c r="B782" s="9"/>
      <c r="C782" s="9"/>
      <c r="D782" s="9"/>
      <c r="E782" s="9"/>
      <c r="F782" s="9"/>
      <c r="G782" s="9"/>
      <c r="H782" s="9"/>
      <c r="I782" s="9"/>
      <c r="J782" s="9"/>
      <c r="K782" s="9"/>
      <c r="L782" s="9"/>
      <c r="M782" s="9"/>
    </row>
    <row r="783">
      <c r="B783" s="9"/>
      <c r="C783" s="9"/>
      <c r="D783" s="9"/>
      <c r="E783" s="9"/>
      <c r="F783" s="9"/>
      <c r="G783" s="9"/>
      <c r="H783" s="9"/>
      <c r="I783" s="9"/>
      <c r="J783" s="9"/>
      <c r="K783" s="9"/>
      <c r="L783" s="9"/>
      <c r="M783" s="9"/>
    </row>
    <row r="784">
      <c r="B784" s="9"/>
      <c r="C784" s="9"/>
      <c r="D784" s="9"/>
      <c r="E784" s="9"/>
      <c r="F784" s="9"/>
      <c r="G784" s="9"/>
      <c r="H784" s="9"/>
      <c r="I784" s="9"/>
      <c r="J784" s="9"/>
      <c r="K784" s="9"/>
      <c r="L784" s="9"/>
      <c r="M784" s="9"/>
    </row>
    <row r="785">
      <c r="B785" s="9"/>
      <c r="C785" s="9"/>
      <c r="D785" s="9"/>
      <c r="E785" s="9"/>
      <c r="F785" s="9"/>
      <c r="G785" s="9"/>
      <c r="H785" s="9"/>
      <c r="I785" s="9"/>
      <c r="J785" s="9"/>
      <c r="K785" s="9"/>
      <c r="L785" s="9"/>
      <c r="M785" s="9"/>
    </row>
    <row r="786">
      <c r="B786" s="9"/>
      <c r="C786" s="9"/>
      <c r="D786" s="9"/>
      <c r="E786" s="9"/>
      <c r="F786" s="9"/>
      <c r="G786" s="9"/>
      <c r="H786" s="9"/>
      <c r="I786" s="9"/>
      <c r="J786" s="9"/>
      <c r="K786" s="9"/>
      <c r="L786" s="9"/>
      <c r="M786" s="9"/>
    </row>
    <row r="787">
      <c r="B787" s="9"/>
      <c r="C787" s="9"/>
      <c r="D787" s="9"/>
      <c r="E787" s="9"/>
      <c r="F787" s="9"/>
      <c r="G787" s="9"/>
      <c r="H787" s="9"/>
      <c r="I787" s="9"/>
      <c r="J787" s="9"/>
      <c r="K787" s="9"/>
      <c r="L787" s="9"/>
      <c r="M787" s="9"/>
    </row>
    <row r="788">
      <c r="B788" s="9"/>
      <c r="C788" s="9"/>
      <c r="D788" s="9"/>
      <c r="E788" s="9"/>
      <c r="F788" s="9"/>
      <c r="G788" s="9"/>
      <c r="H788" s="9"/>
      <c r="I788" s="9"/>
      <c r="J788" s="9"/>
      <c r="K788" s="9"/>
      <c r="L788" s="9"/>
      <c r="M788" s="9"/>
    </row>
    <row r="789">
      <c r="B789" s="9"/>
      <c r="C789" s="9"/>
      <c r="D789" s="9"/>
      <c r="E789" s="9"/>
      <c r="F789" s="9"/>
      <c r="G789" s="9"/>
      <c r="H789" s="9"/>
      <c r="I789" s="9"/>
      <c r="J789" s="9"/>
      <c r="K789" s="9"/>
      <c r="L789" s="9"/>
      <c r="M789" s="9"/>
    </row>
    <row r="790">
      <c r="B790" s="9"/>
      <c r="C790" s="9"/>
      <c r="D790" s="9"/>
      <c r="E790" s="9"/>
      <c r="F790" s="9"/>
      <c r="G790" s="9"/>
      <c r="H790" s="9"/>
      <c r="I790" s="9"/>
      <c r="J790" s="9"/>
      <c r="K790" s="9"/>
      <c r="L790" s="9"/>
      <c r="M790" s="9"/>
    </row>
    <row r="791">
      <c r="B791" s="9"/>
      <c r="C791" s="9"/>
      <c r="D791" s="9"/>
      <c r="E791" s="9"/>
      <c r="F791" s="9"/>
      <c r="G791" s="9"/>
      <c r="H791" s="9"/>
      <c r="I791" s="9"/>
      <c r="J791" s="9"/>
      <c r="K791" s="9"/>
      <c r="L791" s="9"/>
      <c r="M791" s="9"/>
    </row>
    <row r="792">
      <c r="B792" s="9"/>
      <c r="C792" s="9"/>
      <c r="D792" s="9"/>
      <c r="E792" s="9"/>
      <c r="F792" s="9"/>
      <c r="G792" s="9"/>
      <c r="H792" s="9"/>
      <c r="I792" s="9"/>
      <c r="J792" s="9"/>
      <c r="K792" s="9"/>
      <c r="L792" s="9"/>
      <c r="M792" s="9"/>
    </row>
    <row r="793">
      <c r="B793" s="9"/>
      <c r="C793" s="9"/>
      <c r="D793" s="9"/>
      <c r="E793" s="9"/>
      <c r="F793" s="9"/>
      <c r="G793" s="9"/>
      <c r="H793" s="9"/>
      <c r="I793" s="9"/>
      <c r="J793" s="9"/>
      <c r="K793" s="9"/>
      <c r="L793" s="9"/>
      <c r="M793" s="9"/>
    </row>
    <row r="794">
      <c r="B794" s="9"/>
      <c r="C794" s="9"/>
      <c r="D794" s="9"/>
      <c r="E794" s="9"/>
      <c r="F794" s="9"/>
      <c r="G794" s="9"/>
      <c r="H794" s="9"/>
      <c r="I794" s="9"/>
      <c r="J794" s="9"/>
      <c r="K794" s="9"/>
      <c r="L794" s="9"/>
      <c r="M794" s="9"/>
    </row>
    <row r="795">
      <c r="B795" s="9"/>
      <c r="C795" s="9"/>
      <c r="D795" s="9"/>
      <c r="E795" s="9"/>
      <c r="F795" s="9"/>
      <c r="G795" s="9"/>
      <c r="H795" s="9"/>
      <c r="I795" s="9"/>
      <c r="J795" s="9"/>
      <c r="K795" s="9"/>
      <c r="L795" s="9"/>
      <c r="M795" s="9"/>
    </row>
    <row r="796">
      <c r="B796" s="9"/>
      <c r="C796" s="9"/>
      <c r="D796" s="9"/>
      <c r="E796" s="9"/>
      <c r="F796" s="9"/>
      <c r="G796" s="9"/>
      <c r="H796" s="9"/>
      <c r="I796" s="9"/>
      <c r="J796" s="9"/>
      <c r="K796" s="9"/>
      <c r="L796" s="9"/>
      <c r="M796" s="9"/>
    </row>
    <row r="797">
      <c r="B797" s="9"/>
      <c r="C797" s="9"/>
      <c r="D797" s="9"/>
      <c r="E797" s="9"/>
      <c r="F797" s="9"/>
      <c r="G797" s="9"/>
      <c r="H797" s="9"/>
      <c r="I797" s="9"/>
      <c r="J797" s="9"/>
      <c r="K797" s="9"/>
      <c r="L797" s="9"/>
      <c r="M797" s="9"/>
    </row>
    <row r="798">
      <c r="B798" s="9"/>
      <c r="C798" s="9"/>
      <c r="D798" s="9"/>
      <c r="E798" s="9"/>
      <c r="F798" s="9"/>
      <c r="G798" s="9"/>
      <c r="H798" s="9"/>
      <c r="I798" s="9"/>
      <c r="J798" s="9"/>
      <c r="K798" s="9"/>
      <c r="L798" s="9"/>
      <c r="M798" s="9"/>
    </row>
    <row r="799">
      <c r="B799" s="9"/>
      <c r="C799" s="9"/>
      <c r="D799" s="9"/>
      <c r="E799" s="9"/>
      <c r="F799" s="9"/>
      <c r="G799" s="9"/>
      <c r="H799" s="9"/>
      <c r="I799" s="9"/>
      <c r="J799" s="9"/>
      <c r="K799" s="9"/>
      <c r="L799" s="9"/>
      <c r="M799" s="9"/>
    </row>
    <row r="800">
      <c r="B800" s="9"/>
      <c r="C800" s="9"/>
      <c r="D800" s="9"/>
      <c r="E800" s="9"/>
      <c r="F800" s="9"/>
      <c r="G800" s="9"/>
      <c r="H800" s="9"/>
      <c r="I800" s="9"/>
      <c r="J800" s="9"/>
      <c r="K800" s="9"/>
      <c r="L800" s="9"/>
      <c r="M800" s="9"/>
    </row>
    <row r="801">
      <c r="B801" s="9"/>
      <c r="C801" s="9"/>
      <c r="D801" s="9"/>
      <c r="E801" s="9"/>
      <c r="F801" s="9"/>
      <c r="G801" s="9"/>
      <c r="H801" s="9"/>
      <c r="I801" s="9"/>
      <c r="J801" s="9"/>
      <c r="K801" s="9"/>
      <c r="L801" s="9"/>
      <c r="M801" s="9"/>
    </row>
    <row r="802">
      <c r="B802" s="9"/>
      <c r="C802" s="9"/>
      <c r="D802" s="9"/>
      <c r="E802" s="9"/>
      <c r="F802" s="9"/>
      <c r="G802" s="9"/>
      <c r="H802" s="9"/>
      <c r="I802" s="9"/>
      <c r="J802" s="9"/>
      <c r="K802" s="9"/>
      <c r="L802" s="9"/>
      <c r="M802" s="9"/>
    </row>
    <row r="803">
      <c r="B803" s="9"/>
      <c r="C803" s="9"/>
      <c r="D803" s="9"/>
      <c r="E803" s="9"/>
      <c r="F803" s="9"/>
      <c r="G803" s="9"/>
      <c r="H803" s="9"/>
      <c r="I803" s="9"/>
      <c r="J803" s="9"/>
      <c r="K803" s="9"/>
      <c r="L803" s="9"/>
      <c r="M803" s="9"/>
    </row>
    <row r="804">
      <c r="B804" s="9"/>
      <c r="C804" s="9"/>
      <c r="D804" s="9"/>
      <c r="E804" s="9"/>
      <c r="F804" s="9"/>
      <c r="G804" s="9"/>
      <c r="H804" s="9"/>
      <c r="I804" s="9"/>
      <c r="J804" s="9"/>
      <c r="K804" s="9"/>
      <c r="L804" s="9"/>
      <c r="M804" s="9"/>
    </row>
    <row r="805">
      <c r="B805" s="9"/>
      <c r="C805" s="9"/>
      <c r="D805" s="9"/>
      <c r="E805" s="9"/>
      <c r="F805" s="9"/>
      <c r="G805" s="9"/>
      <c r="H805" s="9"/>
      <c r="I805" s="9"/>
      <c r="J805" s="9"/>
      <c r="K805" s="9"/>
      <c r="L805" s="9"/>
      <c r="M805" s="9"/>
    </row>
    <row r="806">
      <c r="B806" s="9"/>
      <c r="C806" s="9"/>
      <c r="D806" s="9"/>
      <c r="E806" s="9"/>
      <c r="F806" s="9"/>
      <c r="G806" s="9"/>
      <c r="H806" s="9"/>
      <c r="I806" s="9"/>
      <c r="J806" s="9"/>
      <c r="K806" s="9"/>
      <c r="L806" s="9"/>
      <c r="M806" s="9"/>
    </row>
    <row r="807">
      <c r="B807" s="9"/>
      <c r="C807" s="9"/>
      <c r="D807" s="9"/>
      <c r="E807" s="9"/>
      <c r="F807" s="9"/>
      <c r="G807" s="9"/>
      <c r="H807" s="9"/>
      <c r="I807" s="9"/>
      <c r="J807" s="9"/>
      <c r="K807" s="9"/>
      <c r="L807" s="9"/>
      <c r="M807" s="9"/>
    </row>
    <row r="808">
      <c r="B808" s="9"/>
      <c r="C808" s="9"/>
      <c r="D808" s="9"/>
      <c r="E808" s="9"/>
      <c r="F808" s="9"/>
      <c r="G808" s="9"/>
      <c r="H808" s="9"/>
      <c r="I808" s="9"/>
      <c r="J808" s="9"/>
      <c r="K808" s="9"/>
      <c r="L808" s="9"/>
      <c r="M808" s="9"/>
    </row>
    <row r="809">
      <c r="B809" s="9"/>
      <c r="C809" s="9"/>
      <c r="D809" s="9"/>
      <c r="E809" s="9"/>
      <c r="F809" s="9"/>
      <c r="G809" s="9"/>
      <c r="H809" s="9"/>
      <c r="I809" s="9"/>
      <c r="J809" s="9"/>
      <c r="K809" s="9"/>
      <c r="L809" s="9"/>
      <c r="M809" s="9"/>
    </row>
    <row r="810">
      <c r="B810" s="9"/>
      <c r="C810" s="9"/>
      <c r="D810" s="9"/>
      <c r="E810" s="9"/>
      <c r="F810" s="9"/>
      <c r="G810" s="9"/>
      <c r="H810" s="9"/>
      <c r="I810" s="9"/>
      <c r="J810" s="9"/>
      <c r="K810" s="9"/>
      <c r="L810" s="9"/>
      <c r="M810" s="9"/>
    </row>
    <row r="811">
      <c r="B811" s="9"/>
      <c r="C811" s="9"/>
      <c r="D811" s="9"/>
      <c r="E811" s="9"/>
      <c r="F811" s="9"/>
      <c r="G811" s="9"/>
      <c r="H811" s="9"/>
      <c r="I811" s="9"/>
      <c r="J811" s="9"/>
      <c r="K811" s="9"/>
      <c r="L811" s="9"/>
      <c r="M811" s="9"/>
    </row>
    <row r="812">
      <c r="B812" s="9"/>
      <c r="C812" s="9"/>
      <c r="D812" s="9"/>
      <c r="E812" s="9"/>
      <c r="F812" s="9"/>
      <c r="G812" s="9"/>
      <c r="H812" s="9"/>
      <c r="I812" s="9"/>
      <c r="J812" s="9"/>
      <c r="K812" s="9"/>
      <c r="L812" s="9"/>
      <c r="M812" s="9"/>
    </row>
    <row r="813">
      <c r="B813" s="9"/>
      <c r="C813" s="9"/>
      <c r="D813" s="9"/>
      <c r="E813" s="9"/>
      <c r="F813" s="9"/>
      <c r="G813" s="9"/>
      <c r="H813" s="9"/>
      <c r="I813" s="9"/>
      <c r="J813" s="9"/>
      <c r="K813" s="9"/>
      <c r="L813" s="9"/>
      <c r="M813" s="9"/>
    </row>
    <row r="814">
      <c r="B814" s="9"/>
      <c r="C814" s="9"/>
      <c r="D814" s="9"/>
      <c r="E814" s="9"/>
      <c r="F814" s="9"/>
      <c r="G814" s="9"/>
      <c r="H814" s="9"/>
      <c r="I814" s="9"/>
      <c r="J814" s="9"/>
      <c r="K814" s="9"/>
      <c r="L814" s="9"/>
      <c r="M814" s="9"/>
    </row>
    <row r="815">
      <c r="B815" s="9"/>
      <c r="C815" s="9"/>
      <c r="D815" s="9"/>
      <c r="E815" s="9"/>
      <c r="F815" s="9"/>
      <c r="G815" s="9"/>
      <c r="H815" s="9"/>
      <c r="I815" s="9"/>
      <c r="J815" s="9"/>
      <c r="K815" s="9"/>
      <c r="L815" s="9"/>
      <c r="M815" s="9"/>
    </row>
    <row r="816">
      <c r="B816" s="9"/>
      <c r="C816" s="9"/>
      <c r="D816" s="9"/>
      <c r="E816" s="9"/>
      <c r="F816" s="9"/>
      <c r="G816" s="9"/>
      <c r="H816" s="9"/>
      <c r="I816" s="9"/>
      <c r="J816" s="9"/>
      <c r="K816" s="9"/>
      <c r="L816" s="9"/>
      <c r="M816" s="9"/>
    </row>
    <row r="817">
      <c r="B817" s="9"/>
      <c r="C817" s="9"/>
      <c r="D817" s="9"/>
      <c r="E817" s="9"/>
      <c r="F817" s="9"/>
      <c r="G817" s="9"/>
      <c r="H817" s="9"/>
      <c r="I817" s="9"/>
      <c r="J817" s="9"/>
      <c r="K817" s="9"/>
      <c r="L817" s="9"/>
      <c r="M817" s="9"/>
    </row>
    <row r="818">
      <c r="B818" s="9"/>
      <c r="C818" s="9"/>
      <c r="D818" s="9"/>
      <c r="E818" s="9"/>
      <c r="F818" s="9"/>
      <c r="G818" s="9"/>
      <c r="H818" s="9"/>
      <c r="I818" s="9"/>
      <c r="J818" s="9"/>
      <c r="K818" s="9"/>
      <c r="L818" s="9"/>
      <c r="M818" s="9"/>
    </row>
    <row r="819">
      <c r="B819" s="9"/>
      <c r="C819" s="9"/>
      <c r="D819" s="9"/>
      <c r="E819" s="9"/>
      <c r="F819" s="9"/>
      <c r="G819" s="9"/>
      <c r="H819" s="9"/>
      <c r="I819" s="9"/>
      <c r="J819" s="9"/>
      <c r="K819" s="9"/>
      <c r="L819" s="9"/>
      <c r="M819" s="9"/>
    </row>
    <row r="820">
      <c r="B820" s="9"/>
      <c r="C820" s="9"/>
      <c r="D820" s="9"/>
      <c r="E820" s="9"/>
      <c r="F820" s="9"/>
      <c r="G820" s="9"/>
      <c r="H820" s="9"/>
      <c r="I820" s="9"/>
      <c r="J820" s="9"/>
      <c r="K820" s="9"/>
      <c r="L820" s="9"/>
      <c r="M820" s="9"/>
    </row>
    <row r="821">
      <c r="B821" s="9"/>
      <c r="C821" s="9"/>
      <c r="D821" s="9"/>
      <c r="E821" s="9"/>
      <c r="F821" s="9"/>
      <c r="G821" s="9"/>
      <c r="H821" s="9"/>
      <c r="I821" s="9"/>
      <c r="J821" s="9"/>
      <c r="K821" s="9"/>
      <c r="L821" s="9"/>
      <c r="M821" s="9"/>
    </row>
    <row r="822">
      <c r="B822" s="9"/>
      <c r="C822" s="9"/>
      <c r="D822" s="9"/>
      <c r="E822" s="9"/>
      <c r="F822" s="9"/>
      <c r="G822" s="9"/>
      <c r="H822" s="9"/>
      <c r="I822" s="9"/>
      <c r="J822" s="9"/>
      <c r="K822" s="9"/>
      <c r="L822" s="9"/>
      <c r="M822" s="9"/>
    </row>
    <row r="823">
      <c r="B823" s="9"/>
      <c r="C823" s="9"/>
      <c r="D823" s="9"/>
      <c r="E823" s="9"/>
      <c r="F823" s="9"/>
      <c r="G823" s="9"/>
      <c r="H823" s="9"/>
      <c r="I823" s="9"/>
      <c r="J823" s="9"/>
      <c r="K823" s="9"/>
      <c r="L823" s="9"/>
      <c r="M823" s="9"/>
    </row>
    <row r="824">
      <c r="B824" s="9"/>
      <c r="C824" s="9"/>
      <c r="D824" s="9"/>
      <c r="E824" s="9"/>
      <c r="F824" s="9"/>
      <c r="G824" s="9"/>
      <c r="H824" s="9"/>
      <c r="I824" s="9"/>
      <c r="J824" s="9"/>
      <c r="K824" s="9"/>
      <c r="L824" s="9"/>
      <c r="M824" s="9"/>
    </row>
    <row r="825">
      <c r="B825" s="9"/>
      <c r="C825" s="9"/>
      <c r="D825" s="9"/>
      <c r="E825" s="9"/>
      <c r="F825" s="9"/>
      <c r="G825" s="9"/>
      <c r="H825" s="9"/>
      <c r="I825" s="9"/>
      <c r="J825" s="9"/>
      <c r="K825" s="9"/>
      <c r="L825" s="9"/>
      <c r="M825" s="9"/>
    </row>
    <row r="826">
      <c r="B826" s="9"/>
      <c r="C826" s="9"/>
      <c r="D826" s="9"/>
      <c r="E826" s="9"/>
      <c r="F826" s="9"/>
      <c r="G826" s="9"/>
      <c r="H826" s="9"/>
      <c r="I826" s="9"/>
      <c r="J826" s="9"/>
      <c r="K826" s="9"/>
      <c r="L826" s="9"/>
      <c r="M826" s="9"/>
    </row>
    <row r="827">
      <c r="B827" s="9"/>
      <c r="C827" s="9"/>
      <c r="D827" s="9"/>
      <c r="E827" s="9"/>
      <c r="F827" s="9"/>
      <c r="G827" s="9"/>
      <c r="H827" s="9"/>
      <c r="I827" s="9"/>
      <c r="J827" s="9"/>
      <c r="K827" s="9"/>
      <c r="L827" s="9"/>
      <c r="M827" s="9"/>
    </row>
    <row r="828">
      <c r="B828" s="9"/>
      <c r="C828" s="9"/>
      <c r="D828" s="9"/>
      <c r="E828" s="9"/>
      <c r="F828" s="9"/>
      <c r="G828" s="9"/>
      <c r="H828" s="9"/>
      <c r="I828" s="9"/>
      <c r="J828" s="9"/>
      <c r="K828" s="9"/>
      <c r="L828" s="9"/>
      <c r="M828" s="9"/>
    </row>
    <row r="829">
      <c r="B829" s="9"/>
      <c r="C829" s="9"/>
      <c r="D829" s="9"/>
      <c r="E829" s="9"/>
      <c r="F829" s="9"/>
      <c r="G829" s="9"/>
      <c r="H829" s="9"/>
      <c r="I829" s="9"/>
      <c r="J829" s="9"/>
      <c r="K829" s="9"/>
      <c r="L829" s="9"/>
      <c r="M829" s="9"/>
    </row>
    <row r="830">
      <c r="B830" s="9"/>
      <c r="C830" s="9"/>
      <c r="D830" s="9"/>
      <c r="E830" s="9"/>
      <c r="F830" s="9"/>
      <c r="G830" s="9"/>
      <c r="H830" s="9"/>
      <c r="I830" s="9"/>
      <c r="J830" s="9"/>
      <c r="K830" s="9"/>
      <c r="L830" s="9"/>
      <c r="M830" s="9"/>
    </row>
    <row r="831">
      <c r="B831" s="9"/>
      <c r="C831" s="9"/>
      <c r="D831" s="9"/>
      <c r="E831" s="9"/>
      <c r="F831" s="9"/>
      <c r="G831" s="9"/>
      <c r="H831" s="9"/>
      <c r="I831" s="9"/>
      <c r="J831" s="9"/>
      <c r="K831" s="9"/>
      <c r="L831" s="9"/>
      <c r="M831" s="9"/>
    </row>
    <row r="832">
      <c r="B832" s="9"/>
      <c r="C832" s="9"/>
      <c r="D832" s="9"/>
      <c r="E832" s="9"/>
      <c r="F832" s="9"/>
      <c r="G832" s="9"/>
      <c r="H832" s="9"/>
      <c r="I832" s="9"/>
      <c r="J832" s="9"/>
      <c r="K832" s="9"/>
      <c r="L832" s="9"/>
      <c r="M832" s="9"/>
    </row>
    <row r="833">
      <c r="B833" s="9"/>
      <c r="C833" s="9"/>
      <c r="D833" s="9"/>
      <c r="E833" s="9"/>
      <c r="F833" s="9"/>
      <c r="G833" s="9"/>
      <c r="H833" s="9"/>
      <c r="I833" s="9"/>
      <c r="J833" s="9"/>
      <c r="K833" s="9"/>
      <c r="L833" s="9"/>
      <c r="M833" s="9"/>
    </row>
    <row r="834">
      <c r="B834" s="9"/>
      <c r="C834" s="9"/>
      <c r="D834" s="9"/>
      <c r="E834" s="9"/>
      <c r="F834" s="9"/>
      <c r="G834" s="9"/>
      <c r="H834" s="9"/>
      <c r="I834" s="9"/>
      <c r="J834" s="9"/>
      <c r="K834" s="9"/>
      <c r="L834" s="9"/>
      <c r="M834" s="9"/>
    </row>
    <row r="835">
      <c r="B835" s="9"/>
      <c r="C835" s="9"/>
      <c r="D835" s="9"/>
      <c r="E835" s="9"/>
      <c r="F835" s="9"/>
      <c r="G835" s="9"/>
      <c r="H835" s="9"/>
      <c r="I835" s="9"/>
      <c r="J835" s="9"/>
      <c r="K835" s="9"/>
      <c r="L835" s="9"/>
      <c r="M835" s="9"/>
    </row>
    <row r="836">
      <c r="B836" s="9"/>
      <c r="C836" s="9"/>
      <c r="D836" s="9"/>
      <c r="E836" s="9"/>
      <c r="F836" s="9"/>
      <c r="G836" s="9"/>
      <c r="H836" s="9"/>
      <c r="I836" s="9"/>
      <c r="J836" s="9"/>
      <c r="K836" s="9"/>
      <c r="L836" s="9"/>
      <c r="M836" s="9"/>
    </row>
    <row r="837">
      <c r="B837" s="9"/>
      <c r="C837" s="9"/>
      <c r="D837" s="9"/>
      <c r="E837" s="9"/>
      <c r="F837" s="9"/>
      <c r="G837" s="9"/>
      <c r="H837" s="9"/>
      <c r="I837" s="9"/>
      <c r="J837" s="9"/>
      <c r="K837" s="9"/>
      <c r="L837" s="9"/>
      <c r="M837" s="9"/>
    </row>
    <row r="838">
      <c r="B838" s="9"/>
      <c r="C838" s="9"/>
      <c r="D838" s="9"/>
      <c r="E838" s="9"/>
      <c r="F838" s="9"/>
      <c r="G838" s="9"/>
      <c r="H838" s="9"/>
      <c r="I838" s="9"/>
      <c r="J838" s="9"/>
      <c r="K838" s="9"/>
      <c r="L838" s="9"/>
      <c r="M838" s="9"/>
    </row>
    <row r="839">
      <c r="B839" s="9"/>
      <c r="C839" s="9"/>
      <c r="D839" s="9"/>
      <c r="E839" s="9"/>
      <c r="F839" s="9"/>
      <c r="G839" s="9"/>
      <c r="H839" s="9"/>
      <c r="I839" s="9"/>
      <c r="J839" s="9"/>
      <c r="K839" s="9"/>
      <c r="L839" s="9"/>
      <c r="M839" s="9"/>
    </row>
    <row r="840">
      <c r="B840" s="9"/>
      <c r="C840" s="9"/>
      <c r="D840" s="9"/>
      <c r="E840" s="9"/>
      <c r="F840" s="9"/>
      <c r="G840" s="9"/>
      <c r="H840" s="9"/>
      <c r="I840" s="9"/>
      <c r="J840" s="9"/>
      <c r="K840" s="9"/>
      <c r="L840" s="9"/>
      <c r="M840" s="9"/>
    </row>
    <row r="841">
      <c r="B841" s="9"/>
      <c r="C841" s="9"/>
      <c r="D841" s="9"/>
      <c r="E841" s="9"/>
      <c r="F841" s="9"/>
      <c r="G841" s="9"/>
      <c r="H841" s="9"/>
      <c r="I841" s="9"/>
      <c r="J841" s="9"/>
      <c r="K841" s="9"/>
      <c r="L841" s="9"/>
      <c r="M841" s="9"/>
    </row>
    <row r="842">
      <c r="B842" s="9"/>
      <c r="C842" s="9"/>
      <c r="D842" s="9"/>
      <c r="E842" s="9"/>
      <c r="F842" s="9"/>
      <c r="G842" s="9"/>
      <c r="H842" s="9"/>
      <c r="I842" s="9"/>
      <c r="J842" s="9"/>
      <c r="K842" s="9"/>
      <c r="L842" s="9"/>
      <c r="M842" s="9"/>
    </row>
    <row r="843">
      <c r="B843" s="9"/>
      <c r="C843" s="9"/>
      <c r="D843" s="9"/>
      <c r="E843" s="9"/>
      <c r="F843" s="9"/>
      <c r="G843" s="9"/>
      <c r="H843" s="9"/>
      <c r="I843" s="9"/>
      <c r="J843" s="9"/>
      <c r="K843" s="9"/>
      <c r="L843" s="9"/>
      <c r="M843" s="9"/>
    </row>
    <row r="844">
      <c r="B844" s="9"/>
      <c r="C844" s="9"/>
      <c r="D844" s="9"/>
      <c r="E844" s="9"/>
      <c r="F844" s="9"/>
      <c r="G844" s="9"/>
      <c r="H844" s="9"/>
      <c r="I844" s="9"/>
      <c r="J844" s="9"/>
      <c r="K844" s="9"/>
      <c r="L844" s="9"/>
      <c r="M844" s="9"/>
    </row>
    <row r="845">
      <c r="B845" s="9"/>
      <c r="C845" s="9"/>
      <c r="D845" s="9"/>
      <c r="E845" s="9"/>
      <c r="F845" s="9"/>
      <c r="G845" s="9"/>
      <c r="H845" s="9"/>
      <c r="I845" s="9"/>
      <c r="J845" s="9"/>
      <c r="K845" s="9"/>
      <c r="L845" s="9"/>
      <c r="M845" s="9"/>
    </row>
    <row r="846">
      <c r="B846" s="9"/>
      <c r="C846" s="9"/>
      <c r="D846" s="9"/>
      <c r="E846" s="9"/>
      <c r="F846" s="9"/>
      <c r="G846" s="9"/>
      <c r="H846" s="9"/>
      <c r="I846" s="9"/>
      <c r="J846" s="9"/>
      <c r="K846" s="9"/>
      <c r="L846" s="9"/>
      <c r="M846" s="9"/>
    </row>
    <row r="847">
      <c r="B847" s="9"/>
      <c r="C847" s="9"/>
      <c r="D847" s="9"/>
      <c r="E847" s="9"/>
      <c r="F847" s="9"/>
      <c r="G847" s="9"/>
      <c r="H847" s="9"/>
      <c r="I847" s="9"/>
      <c r="J847" s="9"/>
      <c r="K847" s="9"/>
      <c r="L847" s="9"/>
      <c r="M847" s="9"/>
    </row>
    <row r="848">
      <c r="B848" s="9"/>
      <c r="C848" s="9"/>
      <c r="D848" s="9"/>
      <c r="E848" s="9"/>
      <c r="F848" s="9"/>
      <c r="G848" s="9"/>
      <c r="H848" s="9"/>
      <c r="I848" s="9"/>
      <c r="J848" s="9"/>
      <c r="K848" s="9"/>
      <c r="L848" s="9"/>
      <c r="M848" s="9"/>
    </row>
    <row r="849">
      <c r="B849" s="9"/>
      <c r="C849" s="9"/>
      <c r="D849" s="9"/>
      <c r="E849" s="9"/>
      <c r="F849" s="9"/>
      <c r="G849" s="9"/>
      <c r="H849" s="9"/>
      <c r="I849" s="9"/>
      <c r="J849" s="9"/>
      <c r="K849" s="9"/>
      <c r="L849" s="9"/>
      <c r="M849" s="9"/>
    </row>
    <row r="850">
      <c r="B850" s="9"/>
      <c r="C850" s="9"/>
      <c r="D850" s="9"/>
      <c r="E850" s="9"/>
      <c r="F850" s="9"/>
      <c r="G850" s="9"/>
      <c r="H850" s="9"/>
      <c r="I850" s="9"/>
      <c r="J850" s="9"/>
      <c r="K850" s="9"/>
      <c r="L850" s="9"/>
      <c r="M850" s="9"/>
    </row>
    <row r="851">
      <c r="B851" s="9"/>
      <c r="C851" s="9"/>
      <c r="D851" s="9"/>
      <c r="E851" s="9"/>
      <c r="F851" s="9"/>
      <c r="G851" s="9"/>
      <c r="H851" s="9"/>
      <c r="I851" s="9"/>
      <c r="J851" s="9"/>
      <c r="K851" s="9"/>
      <c r="L851" s="9"/>
      <c r="M851" s="9"/>
    </row>
    <row r="852">
      <c r="B852" s="9"/>
      <c r="C852" s="9"/>
      <c r="D852" s="9"/>
      <c r="E852" s="9"/>
      <c r="F852" s="9"/>
      <c r="G852" s="9"/>
      <c r="H852" s="9"/>
      <c r="I852" s="9"/>
      <c r="J852" s="9"/>
      <c r="K852" s="9"/>
      <c r="L852" s="9"/>
      <c r="M852" s="9"/>
    </row>
    <row r="853">
      <c r="B853" s="9"/>
      <c r="C853" s="9"/>
      <c r="D853" s="9"/>
      <c r="E853" s="9"/>
      <c r="F853" s="9"/>
      <c r="G853" s="9"/>
      <c r="H853" s="9"/>
      <c r="I853" s="9"/>
      <c r="J853" s="9"/>
      <c r="K853" s="9"/>
      <c r="L853" s="9"/>
      <c r="M853" s="9"/>
    </row>
    <row r="854">
      <c r="B854" s="9"/>
      <c r="C854" s="9"/>
      <c r="D854" s="9"/>
      <c r="E854" s="9"/>
      <c r="F854" s="9"/>
      <c r="G854" s="9"/>
      <c r="H854" s="9"/>
      <c r="I854" s="9"/>
      <c r="J854" s="9"/>
      <c r="K854" s="9"/>
      <c r="L854" s="9"/>
      <c r="M854" s="9"/>
    </row>
    <row r="855">
      <c r="B855" s="9"/>
      <c r="C855" s="9"/>
      <c r="D855" s="9"/>
      <c r="E855" s="9"/>
      <c r="F855" s="9"/>
      <c r="G855" s="9"/>
      <c r="H855" s="9"/>
      <c r="I855" s="9"/>
      <c r="J855" s="9"/>
      <c r="K855" s="9"/>
      <c r="L855" s="9"/>
      <c r="M855" s="9"/>
    </row>
    <row r="856">
      <c r="B856" s="9"/>
      <c r="C856" s="9"/>
      <c r="D856" s="9"/>
      <c r="E856" s="9"/>
      <c r="F856" s="9"/>
      <c r="G856" s="9"/>
      <c r="H856" s="9"/>
      <c r="I856" s="9"/>
      <c r="J856" s="9"/>
      <c r="K856" s="9"/>
      <c r="L856" s="9"/>
      <c r="M856" s="9"/>
    </row>
    <row r="857">
      <c r="B857" s="9"/>
      <c r="C857" s="9"/>
      <c r="D857" s="9"/>
      <c r="E857" s="9"/>
      <c r="F857" s="9"/>
      <c r="G857" s="9"/>
      <c r="H857" s="9"/>
      <c r="I857" s="9"/>
      <c r="J857" s="9"/>
      <c r="K857" s="9"/>
      <c r="L857" s="9"/>
      <c r="M857" s="9"/>
    </row>
    <row r="858">
      <c r="B858" s="9"/>
      <c r="C858" s="9"/>
      <c r="D858" s="9"/>
      <c r="E858" s="9"/>
      <c r="F858" s="9"/>
      <c r="G858" s="9"/>
      <c r="H858" s="9"/>
      <c r="I858" s="9"/>
      <c r="J858" s="9"/>
      <c r="K858" s="9"/>
      <c r="L858" s="9"/>
      <c r="M858" s="9"/>
    </row>
    <row r="859">
      <c r="B859" s="9"/>
      <c r="C859" s="9"/>
      <c r="D859" s="9"/>
      <c r="E859" s="9"/>
      <c r="F859" s="9"/>
      <c r="G859" s="9"/>
      <c r="H859" s="9"/>
      <c r="I859" s="9"/>
      <c r="J859" s="9"/>
      <c r="K859" s="9"/>
      <c r="L859" s="9"/>
      <c r="M859" s="9"/>
    </row>
    <row r="860">
      <c r="B860" s="9"/>
      <c r="C860" s="9"/>
      <c r="D860" s="9"/>
      <c r="E860" s="9"/>
      <c r="F860" s="9"/>
      <c r="G860" s="9"/>
      <c r="H860" s="9"/>
      <c r="I860" s="9"/>
      <c r="J860" s="9"/>
      <c r="K860" s="9"/>
      <c r="L860" s="9"/>
      <c r="M860" s="9"/>
    </row>
    <row r="861">
      <c r="B861" s="9"/>
      <c r="C861" s="9"/>
      <c r="D861" s="9"/>
      <c r="E861" s="9"/>
      <c r="F861" s="9"/>
      <c r="G861" s="9"/>
      <c r="H861" s="9"/>
      <c r="I861" s="9"/>
      <c r="J861" s="9"/>
      <c r="K861" s="9"/>
      <c r="L861" s="9"/>
      <c r="M861" s="9"/>
    </row>
    <row r="862">
      <c r="B862" s="9"/>
      <c r="C862" s="9"/>
      <c r="D862" s="9"/>
      <c r="E862" s="9"/>
      <c r="F862" s="9"/>
      <c r="G862" s="9"/>
      <c r="H862" s="9"/>
      <c r="I862" s="9"/>
      <c r="J862" s="9"/>
      <c r="K862" s="9"/>
      <c r="L862" s="9"/>
      <c r="M862" s="9"/>
    </row>
    <row r="863">
      <c r="B863" s="9"/>
      <c r="C863" s="9"/>
      <c r="D863" s="9"/>
      <c r="E863" s="9"/>
      <c r="F863" s="9"/>
      <c r="G863" s="9"/>
      <c r="H863" s="9"/>
      <c r="I863" s="9"/>
      <c r="J863" s="9"/>
      <c r="K863" s="9"/>
      <c r="L863" s="9"/>
      <c r="M863" s="9"/>
    </row>
    <row r="864">
      <c r="B864" s="9"/>
      <c r="C864" s="9"/>
      <c r="D864" s="9"/>
      <c r="E864" s="9"/>
      <c r="F864" s="9"/>
      <c r="G864" s="9"/>
      <c r="H864" s="9"/>
      <c r="I864" s="9"/>
      <c r="J864" s="9"/>
      <c r="K864" s="9"/>
      <c r="L864" s="9"/>
      <c r="M864" s="9"/>
    </row>
    <row r="865">
      <c r="B865" s="9"/>
      <c r="C865" s="9"/>
      <c r="D865" s="9"/>
      <c r="E865" s="9"/>
      <c r="F865" s="9"/>
      <c r="G865" s="9"/>
      <c r="H865" s="9"/>
      <c r="I865" s="9"/>
      <c r="J865" s="9"/>
      <c r="K865" s="9"/>
      <c r="L865" s="9"/>
      <c r="M865" s="9"/>
    </row>
    <row r="866">
      <c r="B866" s="9"/>
      <c r="C866" s="9"/>
      <c r="D866" s="9"/>
      <c r="E866" s="9"/>
      <c r="F866" s="9"/>
      <c r="G866" s="9"/>
      <c r="H866" s="9"/>
      <c r="I866" s="9"/>
      <c r="J866" s="9"/>
      <c r="K866" s="9"/>
      <c r="L866" s="9"/>
      <c r="M866" s="9"/>
    </row>
    <row r="867">
      <c r="B867" s="9"/>
      <c r="C867" s="9"/>
      <c r="D867" s="9"/>
      <c r="E867" s="9"/>
      <c r="F867" s="9"/>
      <c r="G867" s="9"/>
      <c r="H867" s="9"/>
      <c r="I867" s="9"/>
      <c r="J867" s="9"/>
      <c r="K867" s="9"/>
      <c r="L867" s="9"/>
      <c r="M867" s="9"/>
    </row>
    <row r="868">
      <c r="B868" s="9"/>
      <c r="C868" s="9"/>
      <c r="D868" s="9"/>
      <c r="E868" s="9"/>
      <c r="F868" s="9"/>
      <c r="G868" s="9"/>
      <c r="H868" s="9"/>
      <c r="I868" s="9"/>
      <c r="J868" s="9"/>
      <c r="K868" s="9"/>
      <c r="L868" s="9"/>
      <c r="M868" s="9"/>
    </row>
    <row r="869">
      <c r="B869" s="9"/>
      <c r="C869" s="9"/>
      <c r="D869" s="9"/>
      <c r="E869" s="9"/>
      <c r="F869" s="9"/>
      <c r="G869" s="9"/>
      <c r="H869" s="9"/>
      <c r="I869" s="9"/>
      <c r="J869" s="9"/>
      <c r="K869" s="9"/>
      <c r="L869" s="9"/>
      <c r="M869" s="9"/>
    </row>
    <row r="870">
      <c r="B870" s="9"/>
      <c r="C870" s="9"/>
      <c r="D870" s="9"/>
      <c r="E870" s="9"/>
      <c r="F870" s="9"/>
      <c r="G870" s="9"/>
      <c r="H870" s="9"/>
      <c r="I870" s="9"/>
      <c r="J870" s="9"/>
      <c r="K870" s="9"/>
      <c r="L870" s="9"/>
      <c r="M870" s="9"/>
    </row>
    <row r="871">
      <c r="B871" s="9"/>
      <c r="C871" s="9"/>
      <c r="D871" s="9"/>
      <c r="E871" s="9"/>
      <c r="F871" s="9"/>
      <c r="G871" s="9"/>
      <c r="H871" s="9"/>
      <c r="I871" s="9"/>
      <c r="J871" s="9"/>
      <c r="K871" s="9"/>
      <c r="L871" s="9"/>
      <c r="M871" s="9"/>
    </row>
    <row r="872">
      <c r="B872" s="9"/>
      <c r="C872" s="9"/>
      <c r="D872" s="9"/>
      <c r="E872" s="9"/>
      <c r="F872" s="9"/>
      <c r="G872" s="9"/>
      <c r="H872" s="9"/>
      <c r="I872" s="9"/>
      <c r="J872" s="9"/>
      <c r="K872" s="9"/>
      <c r="L872" s="9"/>
      <c r="M872" s="9"/>
    </row>
    <row r="873">
      <c r="B873" s="9"/>
      <c r="C873" s="9"/>
      <c r="D873" s="9"/>
      <c r="E873" s="9"/>
      <c r="F873" s="9"/>
      <c r="G873" s="9"/>
      <c r="H873" s="9"/>
      <c r="I873" s="9"/>
      <c r="J873" s="9"/>
      <c r="K873" s="9"/>
      <c r="L873" s="9"/>
      <c r="M873" s="9"/>
    </row>
    <row r="874">
      <c r="B874" s="9"/>
      <c r="C874" s="9"/>
      <c r="D874" s="9"/>
      <c r="E874" s="9"/>
      <c r="F874" s="9"/>
      <c r="G874" s="9"/>
      <c r="H874" s="9"/>
      <c r="I874" s="9"/>
      <c r="J874" s="9"/>
      <c r="K874" s="9"/>
      <c r="L874" s="9"/>
      <c r="M874" s="9"/>
    </row>
    <row r="875">
      <c r="B875" s="9"/>
      <c r="C875" s="9"/>
      <c r="D875" s="9"/>
      <c r="E875" s="9"/>
      <c r="F875" s="9"/>
      <c r="G875" s="9"/>
      <c r="H875" s="9"/>
      <c r="I875" s="9"/>
      <c r="J875" s="9"/>
      <c r="K875" s="9"/>
      <c r="L875" s="9"/>
      <c r="M875" s="9"/>
    </row>
    <row r="876">
      <c r="B876" s="9"/>
      <c r="C876" s="9"/>
      <c r="D876" s="9"/>
      <c r="E876" s="9"/>
      <c r="F876" s="9"/>
      <c r="G876" s="9"/>
      <c r="H876" s="9"/>
      <c r="I876" s="9"/>
      <c r="J876" s="9"/>
      <c r="K876" s="9"/>
      <c r="L876" s="9"/>
      <c r="M876" s="9"/>
    </row>
    <row r="877">
      <c r="B877" s="9"/>
      <c r="C877" s="9"/>
      <c r="D877" s="9"/>
      <c r="E877" s="9"/>
      <c r="F877" s="9"/>
      <c r="G877" s="9"/>
      <c r="H877" s="9"/>
      <c r="I877" s="9"/>
      <c r="J877" s="9"/>
      <c r="K877" s="9"/>
      <c r="L877" s="9"/>
      <c r="M877" s="9"/>
    </row>
    <row r="878">
      <c r="B878" s="9"/>
      <c r="C878" s="9"/>
      <c r="D878" s="9"/>
      <c r="E878" s="9"/>
      <c r="F878" s="9"/>
      <c r="G878" s="9"/>
      <c r="H878" s="9"/>
      <c r="I878" s="9"/>
      <c r="J878" s="9"/>
      <c r="K878" s="9"/>
      <c r="L878" s="9"/>
      <c r="M878" s="9"/>
    </row>
    <row r="879">
      <c r="B879" s="9"/>
      <c r="C879" s="9"/>
      <c r="D879" s="9"/>
      <c r="E879" s="9"/>
      <c r="F879" s="9"/>
      <c r="G879" s="9"/>
      <c r="H879" s="9"/>
      <c r="I879" s="9"/>
      <c r="J879" s="9"/>
      <c r="K879" s="9"/>
      <c r="L879" s="9"/>
      <c r="M879" s="9"/>
    </row>
    <row r="880">
      <c r="B880" s="9"/>
      <c r="C880" s="9"/>
      <c r="D880" s="9"/>
      <c r="E880" s="9"/>
      <c r="F880" s="9"/>
      <c r="G880" s="9"/>
      <c r="H880" s="9"/>
      <c r="I880" s="9"/>
      <c r="J880" s="9"/>
      <c r="K880" s="9"/>
      <c r="L880" s="9"/>
      <c r="M880" s="9"/>
    </row>
    <row r="881">
      <c r="B881" s="9"/>
      <c r="C881" s="9"/>
      <c r="D881" s="9"/>
      <c r="E881" s="9"/>
      <c r="F881" s="9"/>
      <c r="G881" s="9"/>
      <c r="H881" s="9"/>
      <c r="I881" s="9"/>
      <c r="J881" s="9"/>
      <c r="K881" s="9"/>
      <c r="L881" s="9"/>
      <c r="M881" s="9"/>
    </row>
    <row r="882">
      <c r="B882" s="9"/>
      <c r="C882" s="9"/>
      <c r="D882" s="9"/>
      <c r="E882" s="9"/>
      <c r="F882" s="9"/>
      <c r="G882" s="9"/>
      <c r="H882" s="9"/>
      <c r="I882" s="9"/>
      <c r="J882" s="9"/>
      <c r="K882" s="9"/>
      <c r="L882" s="9"/>
      <c r="M882" s="9"/>
    </row>
    <row r="883">
      <c r="B883" s="9"/>
      <c r="C883" s="9"/>
      <c r="D883" s="9"/>
      <c r="E883" s="9"/>
      <c r="F883" s="9"/>
      <c r="G883" s="9"/>
      <c r="H883" s="9"/>
      <c r="I883" s="9"/>
      <c r="J883" s="9"/>
      <c r="K883" s="9"/>
      <c r="L883" s="9"/>
      <c r="M883" s="9"/>
    </row>
    <row r="884">
      <c r="B884" s="9"/>
      <c r="C884" s="9"/>
      <c r="D884" s="9"/>
      <c r="E884" s="9"/>
      <c r="F884" s="9"/>
      <c r="G884" s="9"/>
      <c r="H884" s="9"/>
      <c r="I884" s="9"/>
      <c r="J884" s="9"/>
      <c r="K884" s="9"/>
      <c r="L884" s="9"/>
      <c r="M884" s="9"/>
    </row>
    <row r="885">
      <c r="B885" s="9"/>
      <c r="C885" s="9"/>
      <c r="D885" s="9"/>
      <c r="E885" s="9"/>
      <c r="F885" s="9"/>
      <c r="G885" s="9"/>
      <c r="H885" s="9"/>
      <c r="I885" s="9"/>
      <c r="J885" s="9"/>
      <c r="K885" s="9"/>
      <c r="L885" s="9"/>
      <c r="M885" s="9"/>
    </row>
    <row r="886">
      <c r="B886" s="9"/>
      <c r="C886" s="9"/>
      <c r="D886" s="9"/>
      <c r="E886" s="9"/>
      <c r="F886" s="9"/>
      <c r="G886" s="9"/>
      <c r="H886" s="9"/>
      <c r="I886" s="9"/>
      <c r="J886" s="9"/>
      <c r="K886" s="9"/>
      <c r="L886" s="9"/>
      <c r="M886" s="9"/>
    </row>
    <row r="887">
      <c r="B887" s="9"/>
      <c r="C887" s="9"/>
      <c r="D887" s="9"/>
      <c r="E887" s="9"/>
      <c r="F887" s="9"/>
      <c r="G887" s="9"/>
      <c r="H887" s="9"/>
      <c r="I887" s="9"/>
      <c r="J887" s="9"/>
      <c r="K887" s="9"/>
      <c r="L887" s="9"/>
      <c r="M887" s="9"/>
    </row>
    <row r="888">
      <c r="B888" s="9"/>
      <c r="C888" s="9"/>
      <c r="D888" s="9"/>
      <c r="E888" s="9"/>
      <c r="F888" s="9"/>
      <c r="G888" s="9"/>
      <c r="H888" s="9"/>
      <c r="I888" s="9"/>
      <c r="J888" s="9"/>
      <c r="K888" s="9"/>
      <c r="L888" s="9"/>
      <c r="M888" s="9"/>
    </row>
    <row r="889">
      <c r="B889" s="9"/>
      <c r="C889" s="9"/>
      <c r="D889" s="9"/>
      <c r="E889" s="9"/>
      <c r="F889" s="9"/>
      <c r="G889" s="9"/>
      <c r="H889" s="9"/>
      <c r="I889" s="9"/>
      <c r="J889" s="9"/>
      <c r="K889" s="9"/>
      <c r="L889" s="9"/>
      <c r="M889" s="9"/>
    </row>
    <row r="890">
      <c r="B890" s="9"/>
      <c r="C890" s="9"/>
      <c r="D890" s="9"/>
      <c r="E890" s="9"/>
      <c r="F890" s="9"/>
      <c r="G890" s="9"/>
      <c r="H890" s="9"/>
      <c r="I890" s="9"/>
      <c r="J890" s="9"/>
      <c r="K890" s="9"/>
      <c r="L890" s="9"/>
      <c r="M890" s="9"/>
    </row>
    <row r="891">
      <c r="B891" s="9"/>
      <c r="C891" s="9"/>
      <c r="D891" s="9"/>
      <c r="E891" s="9"/>
      <c r="F891" s="9"/>
      <c r="G891" s="9"/>
      <c r="H891" s="9"/>
      <c r="I891" s="9"/>
      <c r="J891" s="9"/>
      <c r="K891" s="9"/>
      <c r="L891" s="9"/>
      <c r="M891" s="9"/>
    </row>
    <row r="892">
      <c r="B892" s="9"/>
      <c r="C892" s="9"/>
      <c r="D892" s="9"/>
      <c r="E892" s="9"/>
      <c r="F892" s="9"/>
      <c r="G892" s="9"/>
      <c r="H892" s="9"/>
      <c r="I892" s="9"/>
      <c r="J892" s="9"/>
      <c r="K892" s="9"/>
      <c r="L892" s="9"/>
      <c r="M892" s="9"/>
    </row>
    <row r="893">
      <c r="B893" s="9"/>
      <c r="C893" s="9"/>
      <c r="D893" s="9"/>
      <c r="E893" s="9"/>
      <c r="F893" s="9"/>
      <c r="G893" s="9"/>
      <c r="H893" s="9"/>
      <c r="I893" s="9"/>
      <c r="J893" s="9"/>
      <c r="K893" s="9"/>
      <c r="L893" s="9"/>
      <c r="M893" s="9"/>
    </row>
    <row r="894">
      <c r="B894" s="9"/>
      <c r="C894" s="9"/>
      <c r="D894" s="9"/>
      <c r="E894" s="9"/>
      <c r="F894" s="9"/>
      <c r="G894" s="9"/>
      <c r="H894" s="9"/>
      <c r="I894" s="9"/>
      <c r="J894" s="9"/>
      <c r="K894" s="9"/>
      <c r="L894" s="9"/>
      <c r="M894" s="9"/>
    </row>
    <row r="895">
      <c r="B895" s="9"/>
      <c r="C895" s="9"/>
      <c r="D895" s="9"/>
      <c r="E895" s="9"/>
      <c r="F895" s="9"/>
      <c r="G895" s="9"/>
      <c r="H895" s="9"/>
      <c r="I895" s="9"/>
      <c r="J895" s="9"/>
      <c r="K895" s="9"/>
      <c r="L895" s="9"/>
      <c r="M895" s="9"/>
    </row>
    <row r="896">
      <c r="B896" s="9"/>
      <c r="C896" s="9"/>
      <c r="D896" s="9"/>
      <c r="E896" s="9"/>
      <c r="F896" s="9"/>
      <c r="G896" s="9"/>
      <c r="H896" s="9"/>
      <c r="I896" s="9"/>
      <c r="J896" s="9"/>
      <c r="K896" s="9"/>
      <c r="L896" s="9"/>
      <c r="M896" s="9"/>
    </row>
    <row r="897">
      <c r="B897" s="9"/>
      <c r="C897" s="9"/>
      <c r="D897" s="9"/>
      <c r="E897" s="9"/>
      <c r="F897" s="9"/>
      <c r="G897" s="9"/>
      <c r="H897" s="9"/>
      <c r="I897" s="9"/>
      <c r="J897" s="9"/>
      <c r="K897" s="9"/>
      <c r="L897" s="9"/>
      <c r="M897" s="9"/>
    </row>
    <row r="898">
      <c r="B898" s="9"/>
      <c r="C898" s="9"/>
      <c r="D898" s="9"/>
      <c r="E898" s="9"/>
      <c r="F898" s="9"/>
      <c r="G898" s="9"/>
      <c r="H898" s="9"/>
      <c r="I898" s="9"/>
      <c r="J898" s="9"/>
      <c r="K898" s="9"/>
      <c r="L898" s="9"/>
      <c r="M898" s="9"/>
    </row>
    <row r="899">
      <c r="B899" s="9"/>
      <c r="C899" s="9"/>
      <c r="D899" s="9"/>
      <c r="E899" s="9"/>
      <c r="F899" s="9"/>
      <c r="G899" s="9"/>
      <c r="H899" s="9"/>
      <c r="I899" s="9"/>
      <c r="J899" s="9"/>
      <c r="K899" s="9"/>
      <c r="L899" s="9"/>
      <c r="M899" s="9"/>
    </row>
    <row r="900">
      <c r="B900" s="9"/>
      <c r="C900" s="9"/>
      <c r="D900" s="9"/>
      <c r="E900" s="9"/>
      <c r="F900" s="9"/>
      <c r="G900" s="9"/>
      <c r="H900" s="9"/>
      <c r="I900" s="9"/>
      <c r="J900" s="9"/>
      <c r="K900" s="9"/>
      <c r="L900" s="9"/>
      <c r="M900" s="9"/>
    </row>
    <row r="901">
      <c r="B901" s="9"/>
      <c r="C901" s="9"/>
      <c r="D901" s="9"/>
      <c r="E901" s="9"/>
      <c r="F901" s="9"/>
      <c r="G901" s="9"/>
      <c r="H901" s="9"/>
      <c r="I901" s="9"/>
      <c r="J901" s="9"/>
      <c r="K901" s="9"/>
      <c r="L901" s="9"/>
      <c r="M901" s="9"/>
    </row>
    <row r="902">
      <c r="B902" s="9"/>
      <c r="C902" s="9"/>
      <c r="D902" s="9"/>
      <c r="E902" s="9"/>
      <c r="F902" s="9"/>
      <c r="G902" s="9"/>
      <c r="H902" s="9"/>
      <c r="I902" s="9"/>
      <c r="J902" s="9"/>
      <c r="K902" s="9"/>
      <c r="L902" s="9"/>
      <c r="M902" s="9"/>
    </row>
    <row r="903">
      <c r="B903" s="9"/>
      <c r="C903" s="9"/>
      <c r="D903" s="9"/>
      <c r="E903" s="9"/>
      <c r="F903" s="9"/>
      <c r="G903" s="9"/>
      <c r="H903" s="9"/>
      <c r="I903" s="9"/>
      <c r="J903" s="9"/>
      <c r="K903" s="9"/>
      <c r="L903" s="9"/>
      <c r="M903" s="9"/>
    </row>
    <row r="904">
      <c r="B904" s="9"/>
      <c r="C904" s="9"/>
      <c r="D904" s="9"/>
      <c r="E904" s="9"/>
      <c r="F904" s="9"/>
      <c r="G904" s="9"/>
      <c r="H904" s="9"/>
      <c r="I904" s="9"/>
      <c r="J904" s="9"/>
      <c r="K904" s="9"/>
      <c r="L904" s="9"/>
      <c r="M904" s="9"/>
    </row>
    <row r="905">
      <c r="B905" s="9"/>
      <c r="C905" s="9"/>
      <c r="D905" s="9"/>
      <c r="E905" s="9"/>
      <c r="F905" s="9"/>
      <c r="G905" s="9"/>
      <c r="H905" s="9"/>
      <c r="I905" s="9"/>
      <c r="J905" s="9"/>
      <c r="K905" s="9"/>
      <c r="L905" s="9"/>
      <c r="M905" s="9"/>
    </row>
    <row r="906">
      <c r="B906" s="9"/>
      <c r="C906" s="9"/>
      <c r="D906" s="9"/>
      <c r="E906" s="9"/>
      <c r="F906" s="9"/>
      <c r="G906" s="9"/>
      <c r="H906" s="9"/>
      <c r="I906" s="9"/>
      <c r="J906" s="9"/>
      <c r="K906" s="9"/>
      <c r="L906" s="9"/>
      <c r="M906" s="9"/>
    </row>
    <row r="907">
      <c r="B907" s="9"/>
      <c r="C907" s="9"/>
      <c r="D907" s="9"/>
      <c r="E907" s="9"/>
      <c r="F907" s="9"/>
      <c r="G907" s="9"/>
      <c r="H907" s="9"/>
      <c r="I907" s="9"/>
      <c r="J907" s="9"/>
      <c r="K907" s="9"/>
      <c r="L907" s="9"/>
      <c r="M907" s="9"/>
    </row>
    <row r="908">
      <c r="B908" s="9"/>
      <c r="C908" s="9"/>
      <c r="D908" s="9"/>
      <c r="E908" s="9"/>
      <c r="F908" s="9"/>
      <c r="G908" s="9"/>
      <c r="H908" s="9"/>
      <c r="I908" s="9"/>
      <c r="J908" s="9"/>
      <c r="K908" s="9"/>
      <c r="L908" s="9"/>
      <c r="M908" s="9"/>
    </row>
    <row r="909">
      <c r="B909" s="9"/>
      <c r="C909" s="9"/>
      <c r="D909" s="9"/>
      <c r="E909" s="9"/>
      <c r="F909" s="9"/>
      <c r="G909" s="9"/>
      <c r="H909" s="9"/>
      <c r="I909" s="9"/>
      <c r="J909" s="9"/>
      <c r="K909" s="9"/>
      <c r="L909" s="9"/>
      <c r="M909" s="9"/>
    </row>
    <row r="910">
      <c r="B910" s="9"/>
      <c r="C910" s="9"/>
      <c r="D910" s="9"/>
      <c r="E910" s="9"/>
      <c r="F910" s="9"/>
      <c r="G910" s="9"/>
      <c r="H910" s="9"/>
      <c r="I910" s="9"/>
      <c r="J910" s="9"/>
      <c r="K910" s="9"/>
      <c r="L910" s="9"/>
      <c r="M910" s="9"/>
    </row>
    <row r="911">
      <c r="B911" s="9"/>
      <c r="C911" s="9"/>
      <c r="D911" s="9"/>
      <c r="E911" s="9"/>
      <c r="F911" s="9"/>
      <c r="G911" s="9"/>
      <c r="H911" s="9"/>
      <c r="I911" s="9"/>
      <c r="J911" s="9"/>
      <c r="K911" s="9"/>
      <c r="L911" s="9"/>
      <c r="M911" s="9"/>
    </row>
    <row r="912">
      <c r="B912" s="9"/>
      <c r="C912" s="9"/>
      <c r="D912" s="9"/>
      <c r="E912" s="9"/>
      <c r="F912" s="9"/>
      <c r="G912" s="9"/>
      <c r="H912" s="9"/>
      <c r="I912" s="9"/>
      <c r="J912" s="9"/>
      <c r="K912" s="9"/>
      <c r="L912" s="9"/>
      <c r="M912" s="9"/>
    </row>
    <row r="913">
      <c r="B913" s="9"/>
      <c r="C913" s="9"/>
      <c r="D913" s="9"/>
      <c r="E913" s="9"/>
      <c r="F913" s="9"/>
      <c r="G913" s="9"/>
      <c r="H913" s="9"/>
      <c r="I913" s="9"/>
      <c r="J913" s="9"/>
      <c r="K913" s="9"/>
      <c r="L913" s="9"/>
      <c r="M913" s="9"/>
    </row>
    <row r="914">
      <c r="B914" s="9"/>
      <c r="C914" s="9"/>
      <c r="D914" s="9"/>
      <c r="E914" s="9"/>
      <c r="F914" s="9"/>
      <c r="G914" s="9"/>
      <c r="H914" s="9"/>
      <c r="I914" s="9"/>
      <c r="J914" s="9"/>
      <c r="K914" s="9"/>
      <c r="L914" s="9"/>
      <c r="M914" s="9"/>
    </row>
    <row r="915">
      <c r="B915" s="9"/>
      <c r="C915" s="9"/>
      <c r="D915" s="9"/>
      <c r="E915" s="9"/>
      <c r="F915" s="9"/>
      <c r="G915" s="9"/>
      <c r="H915" s="9"/>
      <c r="I915" s="9"/>
      <c r="J915" s="9"/>
      <c r="K915" s="9"/>
      <c r="L915" s="9"/>
      <c r="M915" s="9"/>
    </row>
    <row r="916">
      <c r="B916" s="9"/>
      <c r="C916" s="9"/>
      <c r="D916" s="9"/>
      <c r="E916" s="9"/>
      <c r="F916" s="9"/>
      <c r="G916" s="9"/>
      <c r="H916" s="9"/>
      <c r="I916" s="9"/>
      <c r="J916" s="9"/>
      <c r="K916" s="9"/>
      <c r="L916" s="9"/>
      <c r="M916" s="9"/>
    </row>
    <row r="917">
      <c r="B917" s="9"/>
      <c r="C917" s="9"/>
      <c r="D917" s="9"/>
      <c r="E917" s="9"/>
      <c r="F917" s="9"/>
      <c r="G917" s="9"/>
      <c r="H917" s="9"/>
      <c r="I917" s="9"/>
      <c r="J917" s="9"/>
      <c r="K917" s="9"/>
      <c r="L917" s="9"/>
      <c r="M917" s="9"/>
    </row>
    <row r="918">
      <c r="B918" s="9"/>
      <c r="C918" s="9"/>
      <c r="D918" s="9"/>
      <c r="E918" s="9"/>
      <c r="F918" s="9"/>
      <c r="G918" s="9"/>
      <c r="H918" s="9"/>
      <c r="I918" s="9"/>
      <c r="J918" s="9"/>
      <c r="K918" s="9"/>
      <c r="L918" s="9"/>
      <c r="M918" s="9"/>
    </row>
    <row r="919">
      <c r="B919" s="9"/>
      <c r="C919" s="9"/>
      <c r="D919" s="9"/>
      <c r="E919" s="9"/>
      <c r="F919" s="9"/>
      <c r="G919" s="9"/>
      <c r="H919" s="9"/>
      <c r="I919" s="9"/>
      <c r="J919" s="9"/>
      <c r="K919" s="9"/>
      <c r="L919" s="9"/>
      <c r="M919" s="9"/>
    </row>
    <row r="920">
      <c r="B920" s="9"/>
      <c r="C920" s="9"/>
      <c r="D920" s="9"/>
      <c r="E920" s="9"/>
      <c r="F920" s="9"/>
      <c r="G920" s="9"/>
      <c r="H920" s="9"/>
      <c r="I920" s="9"/>
      <c r="J920" s="9"/>
      <c r="K920" s="9"/>
      <c r="L920" s="9"/>
      <c r="M920" s="9"/>
    </row>
    <row r="921">
      <c r="B921" s="9"/>
      <c r="C921" s="9"/>
      <c r="D921" s="9"/>
      <c r="E921" s="9"/>
      <c r="F921" s="9"/>
      <c r="G921" s="9"/>
      <c r="H921" s="9"/>
      <c r="I921" s="9"/>
      <c r="J921" s="9"/>
      <c r="K921" s="9"/>
      <c r="L921" s="9"/>
      <c r="M921" s="9"/>
    </row>
    <row r="922">
      <c r="B922" s="9"/>
      <c r="C922" s="9"/>
      <c r="D922" s="9"/>
      <c r="E922" s="9"/>
      <c r="F922" s="9"/>
      <c r="G922" s="9"/>
      <c r="H922" s="9"/>
      <c r="I922" s="9"/>
      <c r="J922" s="9"/>
      <c r="K922" s="9"/>
      <c r="L922" s="9"/>
      <c r="M922" s="9"/>
    </row>
    <row r="923">
      <c r="B923" s="9"/>
      <c r="C923" s="9"/>
      <c r="D923" s="9"/>
      <c r="E923" s="9"/>
      <c r="F923" s="9"/>
      <c r="G923" s="9"/>
      <c r="H923" s="9"/>
      <c r="I923" s="9"/>
      <c r="J923" s="9"/>
      <c r="K923" s="9"/>
      <c r="L923" s="9"/>
      <c r="M923" s="9"/>
    </row>
    <row r="924">
      <c r="B924" s="9"/>
      <c r="C924" s="9"/>
      <c r="D924" s="9"/>
      <c r="E924" s="9"/>
      <c r="F924" s="9"/>
      <c r="G924" s="9"/>
      <c r="H924" s="9"/>
      <c r="I924" s="9"/>
      <c r="J924" s="9"/>
      <c r="K924" s="9"/>
      <c r="L924" s="9"/>
      <c r="M924" s="9"/>
    </row>
    <row r="925">
      <c r="B925" s="9"/>
      <c r="C925" s="9"/>
      <c r="D925" s="9"/>
      <c r="E925" s="9"/>
      <c r="F925" s="9"/>
      <c r="G925" s="9"/>
      <c r="H925" s="9"/>
      <c r="I925" s="9"/>
      <c r="J925" s="9"/>
      <c r="K925" s="9"/>
      <c r="L925" s="9"/>
      <c r="M925" s="9"/>
    </row>
    <row r="926">
      <c r="B926" s="9"/>
      <c r="C926" s="9"/>
      <c r="D926" s="9"/>
      <c r="E926" s="9"/>
      <c r="F926" s="9"/>
      <c r="G926" s="9"/>
      <c r="H926" s="9"/>
      <c r="I926" s="9"/>
      <c r="J926" s="9"/>
      <c r="K926" s="9"/>
      <c r="L926" s="9"/>
      <c r="M926" s="9"/>
    </row>
    <row r="927">
      <c r="B927" s="9"/>
      <c r="C927" s="9"/>
      <c r="D927" s="9"/>
      <c r="E927" s="9"/>
      <c r="F927" s="9"/>
      <c r="G927" s="9"/>
      <c r="H927" s="9"/>
      <c r="I927" s="9"/>
      <c r="J927" s="9"/>
      <c r="K927" s="9"/>
      <c r="L927" s="9"/>
      <c r="M927" s="9"/>
    </row>
    <row r="928">
      <c r="B928" s="9"/>
      <c r="C928" s="9"/>
      <c r="D928" s="9"/>
      <c r="E928" s="9"/>
      <c r="F928" s="9"/>
      <c r="G928" s="9"/>
      <c r="H928" s="9"/>
      <c r="I928" s="9"/>
      <c r="J928" s="9"/>
      <c r="K928" s="9"/>
      <c r="L928" s="9"/>
      <c r="M928" s="9"/>
    </row>
    <row r="929">
      <c r="B929" s="9"/>
      <c r="C929" s="9"/>
      <c r="D929" s="9"/>
      <c r="E929" s="9"/>
      <c r="F929" s="9"/>
      <c r="G929" s="9"/>
      <c r="H929" s="9"/>
      <c r="I929" s="9"/>
      <c r="J929" s="9"/>
      <c r="K929" s="9"/>
      <c r="L929" s="9"/>
      <c r="M929" s="9"/>
    </row>
    <row r="930">
      <c r="B930" s="9"/>
      <c r="C930" s="9"/>
      <c r="D930" s="9"/>
      <c r="E930" s="9"/>
      <c r="F930" s="9"/>
      <c r="G930" s="9"/>
      <c r="H930" s="9"/>
      <c r="I930" s="9"/>
      <c r="J930" s="9"/>
      <c r="K930" s="9"/>
      <c r="L930" s="9"/>
      <c r="M930" s="9"/>
    </row>
    <row r="931">
      <c r="B931" s="9"/>
      <c r="C931" s="9"/>
      <c r="D931" s="9"/>
      <c r="E931" s="9"/>
      <c r="F931" s="9"/>
      <c r="G931" s="9"/>
      <c r="H931" s="9"/>
      <c r="I931" s="9"/>
      <c r="J931" s="9"/>
      <c r="K931" s="9"/>
      <c r="L931" s="9"/>
      <c r="M931" s="9"/>
    </row>
    <row r="932">
      <c r="B932" s="9"/>
      <c r="C932" s="9"/>
      <c r="D932" s="9"/>
      <c r="E932" s="9"/>
      <c r="F932" s="9"/>
      <c r="G932" s="9"/>
      <c r="H932" s="9"/>
      <c r="I932" s="9"/>
      <c r="J932" s="9"/>
      <c r="K932" s="9"/>
      <c r="L932" s="9"/>
      <c r="M932" s="9"/>
    </row>
    <row r="933">
      <c r="B933" s="9"/>
      <c r="C933" s="9"/>
      <c r="D933" s="9"/>
      <c r="E933" s="9"/>
      <c r="F933" s="9"/>
      <c r="G933" s="9"/>
      <c r="H933" s="9"/>
      <c r="I933" s="9"/>
      <c r="J933" s="9"/>
      <c r="K933" s="9"/>
      <c r="L933" s="9"/>
      <c r="M933" s="9"/>
    </row>
    <row r="934">
      <c r="B934" s="9"/>
      <c r="C934" s="9"/>
      <c r="D934" s="9"/>
      <c r="E934" s="9"/>
      <c r="F934" s="9"/>
      <c r="G934" s="9"/>
      <c r="H934" s="9"/>
      <c r="I934" s="9"/>
      <c r="J934" s="9"/>
      <c r="K934" s="9"/>
      <c r="L934" s="9"/>
      <c r="M934" s="9"/>
    </row>
    <row r="935">
      <c r="B935" s="9"/>
      <c r="C935" s="9"/>
      <c r="D935" s="9"/>
      <c r="E935" s="9"/>
      <c r="F935" s="9"/>
      <c r="G935" s="9"/>
      <c r="H935" s="9"/>
      <c r="I935" s="9"/>
      <c r="J935" s="9"/>
      <c r="K935" s="9"/>
      <c r="L935" s="9"/>
      <c r="M935" s="9"/>
    </row>
    <row r="936">
      <c r="B936" s="9"/>
      <c r="C936" s="9"/>
      <c r="D936" s="9"/>
      <c r="E936" s="9"/>
      <c r="F936" s="9"/>
      <c r="G936" s="9"/>
      <c r="H936" s="9"/>
      <c r="I936" s="9"/>
      <c r="J936" s="9"/>
      <c r="K936" s="9"/>
      <c r="L936" s="9"/>
      <c r="M936" s="9"/>
    </row>
    <row r="937">
      <c r="B937" s="9"/>
      <c r="C937" s="9"/>
      <c r="D937" s="9"/>
      <c r="E937" s="9"/>
      <c r="F937" s="9"/>
      <c r="G937" s="9"/>
      <c r="H937" s="9"/>
      <c r="I937" s="9"/>
      <c r="J937" s="9"/>
      <c r="K937" s="9"/>
      <c r="L937" s="9"/>
      <c r="M937" s="9"/>
    </row>
    <row r="938">
      <c r="B938" s="9"/>
      <c r="C938" s="9"/>
      <c r="D938" s="9"/>
      <c r="E938" s="9"/>
      <c r="F938" s="9"/>
      <c r="G938" s="9"/>
      <c r="H938" s="9"/>
      <c r="I938" s="9"/>
      <c r="J938" s="9"/>
      <c r="K938" s="9"/>
      <c r="L938" s="9"/>
      <c r="M938" s="9"/>
    </row>
    <row r="939">
      <c r="B939" s="9"/>
      <c r="C939" s="9"/>
      <c r="D939" s="9"/>
      <c r="E939" s="9"/>
      <c r="F939" s="9"/>
      <c r="G939" s="9"/>
      <c r="H939" s="9"/>
      <c r="I939" s="9"/>
      <c r="J939" s="9"/>
      <c r="K939" s="9"/>
      <c r="L939" s="9"/>
      <c r="M939" s="9"/>
    </row>
    <row r="940">
      <c r="B940" s="9"/>
      <c r="C940" s="9"/>
      <c r="D940" s="9"/>
      <c r="E940" s="9"/>
      <c r="F940" s="9"/>
      <c r="G940" s="9"/>
      <c r="H940" s="9"/>
      <c r="I940" s="9"/>
      <c r="J940" s="9"/>
      <c r="K940" s="9"/>
      <c r="L940" s="9"/>
      <c r="M940" s="9"/>
    </row>
    <row r="941">
      <c r="B941" s="9"/>
      <c r="C941" s="9"/>
      <c r="D941" s="9"/>
      <c r="E941" s="9"/>
      <c r="F941" s="9"/>
      <c r="G941" s="9"/>
      <c r="H941" s="9"/>
      <c r="I941" s="9"/>
      <c r="J941" s="9"/>
      <c r="K941" s="9"/>
      <c r="L941" s="9"/>
      <c r="M941" s="9"/>
    </row>
    <row r="942">
      <c r="B942" s="9"/>
      <c r="C942" s="9"/>
      <c r="D942" s="9"/>
      <c r="E942" s="9"/>
      <c r="F942" s="9"/>
      <c r="G942" s="9"/>
      <c r="H942" s="9"/>
      <c r="I942" s="9"/>
      <c r="J942" s="9"/>
      <c r="K942" s="9"/>
      <c r="L942" s="9"/>
      <c r="M942" s="9"/>
    </row>
    <row r="943">
      <c r="B943" s="9"/>
      <c r="C943" s="9"/>
      <c r="D943" s="9"/>
      <c r="E943" s="9"/>
      <c r="F943" s="9"/>
      <c r="G943" s="9"/>
      <c r="H943" s="9"/>
      <c r="I943" s="9"/>
      <c r="J943" s="9"/>
      <c r="K943" s="9"/>
      <c r="L943" s="9"/>
      <c r="M943" s="9"/>
    </row>
    <row r="944">
      <c r="B944" s="9"/>
      <c r="C944" s="9"/>
      <c r="D944" s="9"/>
      <c r="E944" s="9"/>
      <c r="F944" s="9"/>
      <c r="G944" s="9"/>
      <c r="H944" s="9"/>
      <c r="I944" s="9"/>
      <c r="J944" s="9"/>
      <c r="K944" s="9"/>
      <c r="L944" s="9"/>
      <c r="M944" s="9"/>
    </row>
    <row r="945">
      <c r="B945" s="9"/>
      <c r="C945" s="9"/>
      <c r="D945" s="9"/>
      <c r="E945" s="9"/>
      <c r="F945" s="9"/>
      <c r="G945" s="9"/>
      <c r="H945" s="9"/>
      <c r="I945" s="9"/>
      <c r="J945" s="9"/>
      <c r="K945" s="9"/>
      <c r="L945" s="9"/>
      <c r="M945" s="9"/>
    </row>
    <row r="946">
      <c r="B946" s="9"/>
      <c r="C946" s="9"/>
      <c r="D946" s="9"/>
      <c r="E946" s="9"/>
      <c r="F946" s="9"/>
      <c r="G946" s="9"/>
      <c r="H946" s="9"/>
      <c r="I946" s="9"/>
      <c r="J946" s="9"/>
      <c r="K946" s="9"/>
      <c r="L946" s="9"/>
      <c r="M946" s="9"/>
    </row>
    <row r="947">
      <c r="B947" s="9"/>
      <c r="C947" s="9"/>
      <c r="D947" s="9"/>
      <c r="E947" s="9"/>
      <c r="F947" s="9"/>
      <c r="G947" s="9"/>
      <c r="H947" s="9"/>
      <c r="I947" s="9"/>
      <c r="J947" s="9"/>
      <c r="K947" s="9"/>
      <c r="L947" s="9"/>
      <c r="M947" s="9"/>
    </row>
    <row r="948">
      <c r="B948" s="9"/>
      <c r="C948" s="9"/>
      <c r="D948" s="9"/>
      <c r="E948" s="9"/>
      <c r="F948" s="9"/>
      <c r="G948" s="9"/>
      <c r="H948" s="9"/>
      <c r="I948" s="9"/>
      <c r="J948" s="9"/>
      <c r="K948" s="9"/>
      <c r="L948" s="9"/>
      <c r="M948" s="9"/>
    </row>
    <row r="949">
      <c r="B949" s="9"/>
      <c r="C949" s="9"/>
      <c r="D949" s="9"/>
      <c r="E949" s="9"/>
      <c r="F949" s="9"/>
      <c r="G949" s="9"/>
      <c r="H949" s="9"/>
      <c r="I949" s="9"/>
      <c r="J949" s="9"/>
      <c r="K949" s="9"/>
      <c r="L949" s="9"/>
      <c r="M949" s="9"/>
    </row>
    <row r="950">
      <c r="B950" s="9"/>
      <c r="C950" s="9"/>
      <c r="D950" s="9"/>
      <c r="E950" s="9"/>
      <c r="F950" s="9"/>
      <c r="G950" s="9"/>
      <c r="H950" s="9"/>
      <c r="I950" s="9"/>
      <c r="J950" s="9"/>
      <c r="K950" s="9"/>
      <c r="L950" s="9"/>
      <c r="M950" s="9"/>
    </row>
    <row r="951">
      <c r="B951" s="9"/>
      <c r="C951" s="9"/>
      <c r="D951" s="9"/>
      <c r="E951" s="9"/>
      <c r="F951" s="9"/>
      <c r="G951" s="9"/>
      <c r="H951" s="9"/>
      <c r="I951" s="9"/>
      <c r="J951" s="9"/>
      <c r="K951" s="9"/>
      <c r="L951" s="9"/>
      <c r="M951" s="9"/>
    </row>
    <row r="952">
      <c r="B952" s="9"/>
      <c r="C952" s="9"/>
      <c r="D952" s="9"/>
      <c r="E952" s="9"/>
      <c r="F952" s="9"/>
      <c r="G952" s="9"/>
      <c r="H952" s="9"/>
      <c r="I952" s="9"/>
      <c r="J952" s="9"/>
      <c r="K952" s="9"/>
      <c r="L952" s="9"/>
      <c r="M952" s="9"/>
    </row>
    <row r="953">
      <c r="B953" s="9"/>
      <c r="C953" s="9"/>
      <c r="D953" s="9"/>
      <c r="E953" s="9"/>
      <c r="F953" s="9"/>
      <c r="G953" s="9"/>
      <c r="H953" s="9"/>
      <c r="I953" s="9"/>
      <c r="J953" s="9"/>
      <c r="K953" s="9"/>
      <c r="L953" s="9"/>
      <c r="M953" s="9"/>
    </row>
    <row r="954">
      <c r="B954" s="9"/>
      <c r="C954" s="9"/>
      <c r="D954" s="9"/>
      <c r="E954" s="9"/>
      <c r="F954" s="9"/>
      <c r="G954" s="9"/>
      <c r="H954" s="9"/>
      <c r="I954" s="9"/>
      <c r="J954" s="9"/>
      <c r="K954" s="9"/>
      <c r="L954" s="9"/>
      <c r="M954" s="9"/>
    </row>
    <row r="955">
      <c r="B955" s="9"/>
      <c r="C955" s="9"/>
      <c r="D955" s="9"/>
      <c r="E955" s="9"/>
      <c r="F955" s="9"/>
      <c r="G955" s="9"/>
      <c r="H955" s="9"/>
      <c r="I955" s="9"/>
      <c r="J955" s="9"/>
      <c r="K955" s="9"/>
      <c r="L955" s="9"/>
      <c r="M955" s="9"/>
    </row>
    <row r="956">
      <c r="B956" s="9"/>
      <c r="C956" s="9"/>
      <c r="D956" s="9"/>
      <c r="E956" s="9"/>
      <c r="F956" s="9"/>
      <c r="G956" s="9"/>
      <c r="H956" s="9"/>
      <c r="I956" s="9"/>
      <c r="J956" s="9"/>
      <c r="K956" s="9"/>
      <c r="L956" s="9"/>
      <c r="M956" s="9"/>
    </row>
    <row r="957">
      <c r="B957" s="9"/>
      <c r="C957" s="9"/>
      <c r="D957" s="9"/>
      <c r="E957" s="9"/>
      <c r="F957" s="9"/>
      <c r="G957" s="9"/>
      <c r="H957" s="9"/>
      <c r="I957" s="9"/>
      <c r="J957" s="9"/>
      <c r="K957" s="9"/>
      <c r="L957" s="9"/>
      <c r="M957" s="9"/>
    </row>
    <row r="958">
      <c r="B958" s="9"/>
      <c r="C958" s="9"/>
      <c r="D958" s="9"/>
      <c r="E958" s="9"/>
      <c r="F958" s="9"/>
      <c r="G958" s="9"/>
      <c r="H958" s="9"/>
      <c r="I958" s="9"/>
      <c r="J958" s="9"/>
      <c r="K958" s="9"/>
      <c r="L958" s="9"/>
      <c r="M958" s="9"/>
    </row>
    <row r="959">
      <c r="B959" s="9"/>
      <c r="C959" s="9"/>
      <c r="D959" s="9"/>
      <c r="E959" s="9"/>
      <c r="F959" s="9"/>
      <c r="G959" s="9"/>
      <c r="H959" s="9"/>
      <c r="I959" s="9"/>
      <c r="J959" s="9"/>
      <c r="K959" s="9"/>
      <c r="L959" s="9"/>
      <c r="M959" s="9"/>
    </row>
    <row r="960">
      <c r="B960" s="9"/>
      <c r="C960" s="9"/>
      <c r="D960" s="9"/>
      <c r="E960" s="9"/>
      <c r="F960" s="9"/>
      <c r="G960" s="9"/>
      <c r="H960" s="9"/>
      <c r="I960" s="9"/>
      <c r="J960" s="9"/>
      <c r="K960" s="9"/>
      <c r="L960" s="9"/>
      <c r="M960" s="9"/>
    </row>
    <row r="961">
      <c r="B961" s="9"/>
      <c r="C961" s="9"/>
      <c r="D961" s="9"/>
      <c r="E961" s="9"/>
      <c r="F961" s="9"/>
      <c r="G961" s="9"/>
      <c r="H961" s="9"/>
      <c r="I961" s="9"/>
      <c r="J961" s="9"/>
      <c r="K961" s="9"/>
      <c r="L961" s="9"/>
      <c r="M961" s="9"/>
    </row>
    <row r="962">
      <c r="B962" s="9"/>
      <c r="C962" s="9"/>
      <c r="D962" s="9"/>
      <c r="E962" s="9"/>
      <c r="F962" s="9"/>
      <c r="G962" s="9"/>
      <c r="H962" s="9"/>
      <c r="I962" s="9"/>
      <c r="J962" s="9"/>
      <c r="K962" s="9"/>
      <c r="L962" s="9"/>
      <c r="M962" s="9"/>
    </row>
    <row r="963">
      <c r="B963" s="9"/>
      <c r="C963" s="9"/>
      <c r="D963" s="9"/>
      <c r="E963" s="9"/>
      <c r="F963" s="9"/>
      <c r="G963" s="9"/>
      <c r="H963" s="9"/>
      <c r="I963" s="9"/>
      <c r="J963" s="9"/>
      <c r="K963" s="9"/>
      <c r="L963" s="9"/>
      <c r="M963" s="9"/>
    </row>
    <row r="964">
      <c r="B964" s="9"/>
      <c r="C964" s="9"/>
      <c r="D964" s="9"/>
      <c r="E964" s="9"/>
      <c r="F964" s="9"/>
      <c r="G964" s="9"/>
      <c r="H964" s="9"/>
      <c r="I964" s="9"/>
      <c r="J964" s="9"/>
      <c r="K964" s="9"/>
      <c r="L964" s="9"/>
      <c r="M964" s="9"/>
    </row>
    <row r="965">
      <c r="B965" s="9"/>
      <c r="C965" s="9"/>
      <c r="D965" s="9"/>
      <c r="E965" s="9"/>
      <c r="F965" s="9"/>
      <c r="G965" s="9"/>
      <c r="H965" s="9"/>
      <c r="I965" s="9"/>
      <c r="J965" s="9"/>
      <c r="K965" s="9"/>
      <c r="L965" s="9"/>
      <c r="M965" s="9"/>
    </row>
    <row r="966">
      <c r="B966" s="9"/>
      <c r="C966" s="9"/>
      <c r="D966" s="9"/>
      <c r="E966" s="9"/>
      <c r="F966" s="9"/>
      <c r="G966" s="9"/>
      <c r="H966" s="9"/>
      <c r="I966" s="9"/>
      <c r="J966" s="9"/>
      <c r="K966" s="9"/>
      <c r="L966" s="9"/>
      <c r="M966" s="9"/>
    </row>
    <row r="967">
      <c r="B967" s="9"/>
      <c r="C967" s="9"/>
      <c r="D967" s="9"/>
      <c r="E967" s="9"/>
      <c r="F967" s="9"/>
      <c r="G967" s="9"/>
      <c r="H967" s="9"/>
      <c r="I967" s="9"/>
      <c r="J967" s="9"/>
      <c r="K967" s="9"/>
      <c r="L967" s="9"/>
      <c r="M967" s="9"/>
    </row>
    <row r="968">
      <c r="B968" s="9"/>
      <c r="C968" s="9"/>
      <c r="D968" s="9"/>
      <c r="E968" s="9"/>
      <c r="F968" s="9"/>
      <c r="G968" s="9"/>
      <c r="H968" s="9"/>
      <c r="I968" s="9"/>
      <c r="J968" s="9"/>
      <c r="K968" s="9"/>
      <c r="L968" s="9"/>
      <c r="M968" s="9"/>
    </row>
    <row r="969">
      <c r="B969" s="9"/>
      <c r="C969" s="9"/>
      <c r="D969" s="9"/>
      <c r="E969" s="9"/>
      <c r="F969" s="9"/>
      <c r="G969" s="9"/>
      <c r="H969" s="9"/>
      <c r="I969" s="9"/>
      <c r="J969" s="9"/>
      <c r="K969" s="9"/>
      <c r="L969" s="9"/>
      <c r="M969" s="9"/>
    </row>
    <row r="970">
      <c r="B970" s="9"/>
      <c r="C970" s="9"/>
      <c r="D970" s="9"/>
      <c r="E970" s="9"/>
      <c r="F970" s="9"/>
      <c r="G970" s="9"/>
      <c r="H970" s="9"/>
      <c r="I970" s="9"/>
      <c r="J970" s="9"/>
      <c r="K970" s="9"/>
      <c r="L970" s="9"/>
      <c r="M970" s="9"/>
    </row>
    <row r="971">
      <c r="B971" s="9"/>
      <c r="C971" s="9"/>
      <c r="D971" s="9"/>
      <c r="E971" s="9"/>
      <c r="F971" s="9"/>
      <c r="G971" s="9"/>
      <c r="H971" s="9"/>
      <c r="I971" s="9"/>
      <c r="J971" s="9"/>
      <c r="K971" s="9"/>
      <c r="L971" s="9"/>
      <c r="M971" s="9"/>
    </row>
    <row r="972">
      <c r="B972" s="9"/>
      <c r="C972" s="9"/>
      <c r="D972" s="9"/>
      <c r="E972" s="9"/>
      <c r="F972" s="9"/>
      <c r="G972" s="9"/>
      <c r="H972" s="9"/>
      <c r="I972" s="9"/>
      <c r="J972" s="9"/>
      <c r="K972" s="9"/>
      <c r="L972" s="9"/>
      <c r="M972" s="9"/>
    </row>
    <row r="973">
      <c r="B973" s="9"/>
      <c r="C973" s="9"/>
      <c r="D973" s="9"/>
      <c r="E973" s="9"/>
      <c r="F973" s="9"/>
      <c r="G973" s="9"/>
      <c r="H973" s="9"/>
      <c r="I973" s="9"/>
      <c r="J973" s="9"/>
      <c r="K973" s="9"/>
      <c r="L973" s="9"/>
      <c r="M973" s="9"/>
    </row>
    <row r="974">
      <c r="B974" s="9"/>
      <c r="C974" s="9"/>
      <c r="D974" s="9"/>
      <c r="E974" s="9"/>
      <c r="F974" s="9"/>
      <c r="G974" s="9"/>
      <c r="H974" s="9"/>
      <c r="I974" s="9"/>
      <c r="J974" s="9"/>
      <c r="K974" s="9"/>
      <c r="L974" s="9"/>
      <c r="M974" s="9"/>
    </row>
    <row r="975">
      <c r="B975" s="9"/>
      <c r="C975" s="9"/>
      <c r="D975" s="9"/>
      <c r="E975" s="9"/>
      <c r="F975" s="9"/>
      <c r="G975" s="9"/>
      <c r="H975" s="9"/>
      <c r="I975" s="9"/>
      <c r="J975" s="9"/>
      <c r="K975" s="9"/>
      <c r="L975" s="9"/>
      <c r="M975" s="9"/>
    </row>
    <row r="976">
      <c r="B976" s="9"/>
      <c r="C976" s="9"/>
      <c r="D976" s="9"/>
      <c r="E976" s="9"/>
      <c r="F976" s="9"/>
      <c r="G976" s="9"/>
      <c r="H976" s="9"/>
      <c r="I976" s="9"/>
      <c r="J976" s="9"/>
      <c r="K976" s="9"/>
      <c r="L976" s="9"/>
      <c r="M976" s="9"/>
    </row>
    <row r="977">
      <c r="B977" s="9"/>
      <c r="C977" s="9"/>
      <c r="D977" s="9"/>
      <c r="E977" s="9"/>
      <c r="F977" s="9"/>
      <c r="G977" s="9"/>
      <c r="H977" s="9"/>
      <c r="I977" s="9"/>
      <c r="J977" s="9"/>
      <c r="K977" s="9"/>
      <c r="L977" s="9"/>
      <c r="M977" s="9"/>
    </row>
    <row r="978">
      <c r="B978" s="9"/>
      <c r="C978" s="9"/>
      <c r="D978" s="9"/>
      <c r="E978" s="9"/>
      <c r="F978" s="9"/>
      <c r="G978" s="9"/>
      <c r="H978" s="9"/>
      <c r="I978" s="9"/>
      <c r="J978" s="9"/>
      <c r="K978" s="9"/>
      <c r="L978" s="9"/>
      <c r="M978" s="9"/>
    </row>
    <row r="979">
      <c r="B979" s="9"/>
      <c r="C979" s="9"/>
      <c r="D979" s="9"/>
      <c r="E979" s="9"/>
      <c r="F979" s="9"/>
      <c r="G979" s="9"/>
      <c r="H979" s="9"/>
      <c r="I979" s="9"/>
      <c r="J979" s="9"/>
      <c r="K979" s="9"/>
      <c r="L979" s="9"/>
      <c r="M979" s="9"/>
    </row>
    <row r="980">
      <c r="B980" s="9"/>
      <c r="C980" s="9"/>
      <c r="D980" s="9"/>
      <c r="E980" s="9"/>
      <c r="F980" s="9"/>
      <c r="G980" s="9"/>
      <c r="H980" s="9"/>
      <c r="I980" s="9"/>
      <c r="J980" s="9"/>
      <c r="K980" s="9"/>
      <c r="L980" s="9"/>
      <c r="M980" s="9"/>
    </row>
    <row r="981">
      <c r="B981" s="9"/>
      <c r="C981" s="9"/>
      <c r="D981" s="9"/>
      <c r="E981" s="9"/>
      <c r="F981" s="9"/>
      <c r="G981" s="9"/>
      <c r="H981" s="9"/>
      <c r="I981" s="9"/>
      <c r="J981" s="9"/>
      <c r="K981" s="9"/>
      <c r="L981" s="9"/>
      <c r="M981" s="9"/>
    </row>
    <row r="982">
      <c r="B982" s="9"/>
      <c r="C982" s="9"/>
      <c r="D982" s="9"/>
      <c r="E982" s="9"/>
      <c r="F982" s="9"/>
      <c r="G982" s="9"/>
      <c r="H982" s="9"/>
      <c r="I982" s="9"/>
      <c r="J982" s="9"/>
      <c r="K982" s="9"/>
      <c r="L982" s="9"/>
      <c r="M982" s="9"/>
    </row>
    <row r="983">
      <c r="B983" s="9"/>
      <c r="C983" s="9"/>
      <c r="D983" s="9"/>
      <c r="E983" s="9"/>
      <c r="F983" s="9"/>
      <c r="G983" s="9"/>
      <c r="H983" s="9"/>
      <c r="I983" s="9"/>
      <c r="J983" s="9"/>
      <c r="K983" s="9"/>
      <c r="L983" s="9"/>
      <c r="M983" s="9"/>
    </row>
    <row r="984">
      <c r="B984" s="9"/>
      <c r="C984" s="9"/>
      <c r="D984" s="9"/>
      <c r="E984" s="9"/>
      <c r="F984" s="9"/>
      <c r="G984" s="9"/>
      <c r="H984" s="9"/>
      <c r="I984" s="9"/>
      <c r="J984" s="9"/>
      <c r="K984" s="9"/>
      <c r="L984" s="9"/>
      <c r="M984" s="9"/>
    </row>
    <row r="985">
      <c r="B985" s="9"/>
      <c r="C985" s="9"/>
      <c r="D985" s="9"/>
      <c r="E985" s="9"/>
      <c r="F985" s="9"/>
      <c r="G985" s="9"/>
      <c r="H985" s="9"/>
      <c r="I985" s="9"/>
      <c r="J985" s="9"/>
      <c r="K985" s="9"/>
      <c r="L985" s="9"/>
      <c r="M985" s="9"/>
    </row>
    <row r="986">
      <c r="B986" s="9"/>
      <c r="C986" s="9"/>
      <c r="D986" s="9"/>
      <c r="E986" s="9"/>
      <c r="F986" s="9"/>
      <c r="G986" s="9"/>
      <c r="H986" s="9"/>
      <c r="I986" s="9"/>
      <c r="J986" s="9"/>
      <c r="K986" s="9"/>
      <c r="L986" s="9"/>
      <c r="M986" s="9"/>
    </row>
    <row r="987">
      <c r="B987" s="9"/>
      <c r="C987" s="9"/>
      <c r="D987" s="9"/>
      <c r="E987" s="9"/>
      <c r="F987" s="9"/>
      <c r="G987" s="9"/>
      <c r="H987" s="9"/>
      <c r="I987" s="9"/>
      <c r="J987" s="9"/>
      <c r="K987" s="9"/>
      <c r="L987" s="9"/>
      <c r="M987" s="9"/>
    </row>
    <row r="988">
      <c r="B988" s="9"/>
      <c r="C988" s="9"/>
      <c r="D988" s="9"/>
      <c r="E988" s="9"/>
      <c r="F988" s="9"/>
      <c r="G988" s="9"/>
      <c r="H988" s="9"/>
      <c r="I988" s="9"/>
      <c r="J988" s="9"/>
      <c r="K988" s="9"/>
      <c r="L988" s="9"/>
      <c r="M988" s="9"/>
    </row>
    <row r="989">
      <c r="B989" s="9"/>
      <c r="C989" s="9"/>
      <c r="D989" s="9"/>
      <c r="E989" s="9"/>
      <c r="F989" s="9"/>
      <c r="G989" s="9"/>
      <c r="H989" s="9"/>
      <c r="I989" s="9"/>
      <c r="J989" s="9"/>
      <c r="K989" s="9"/>
      <c r="L989" s="9"/>
      <c r="M989" s="9"/>
    </row>
    <row r="990">
      <c r="B990" s="9"/>
      <c r="C990" s="9"/>
      <c r="D990" s="9"/>
      <c r="E990" s="9"/>
      <c r="F990" s="9"/>
      <c r="G990" s="9"/>
      <c r="H990" s="9"/>
      <c r="I990" s="9"/>
      <c r="J990" s="9"/>
      <c r="K990" s="9"/>
      <c r="L990" s="9"/>
      <c r="M990" s="9"/>
    </row>
    <row r="991">
      <c r="B991" s="9"/>
      <c r="C991" s="9"/>
      <c r="D991" s="9"/>
      <c r="E991" s="9"/>
      <c r="F991" s="9"/>
      <c r="G991" s="9"/>
      <c r="H991" s="9"/>
      <c r="I991" s="9"/>
      <c r="J991" s="9"/>
      <c r="K991" s="9"/>
      <c r="L991" s="9"/>
      <c r="M991" s="9"/>
    </row>
    <row r="992">
      <c r="B992" s="9"/>
      <c r="C992" s="9"/>
      <c r="D992" s="9"/>
      <c r="E992" s="9"/>
      <c r="F992" s="9"/>
      <c r="G992" s="9"/>
      <c r="H992" s="9"/>
      <c r="I992" s="9"/>
      <c r="J992" s="9"/>
      <c r="K992" s="9"/>
      <c r="L992" s="9"/>
      <c r="M992" s="9"/>
    </row>
    <row r="993">
      <c r="B993" s="9"/>
      <c r="C993" s="9"/>
      <c r="D993" s="9"/>
      <c r="E993" s="9"/>
      <c r="F993" s="9"/>
      <c r="G993" s="9"/>
      <c r="H993" s="9"/>
      <c r="I993" s="9"/>
      <c r="J993" s="9"/>
      <c r="K993" s="9"/>
      <c r="L993" s="9"/>
      <c r="M993" s="9"/>
    </row>
    <row r="994">
      <c r="B994" s="9"/>
      <c r="C994" s="9"/>
      <c r="D994" s="9"/>
      <c r="E994" s="9"/>
      <c r="F994" s="9"/>
      <c r="G994" s="9"/>
      <c r="H994" s="9"/>
      <c r="I994" s="9"/>
      <c r="J994" s="9"/>
      <c r="K994" s="9"/>
      <c r="L994" s="9"/>
      <c r="M994" s="9"/>
    </row>
    <row r="995">
      <c r="B995" s="9"/>
      <c r="C995" s="9"/>
      <c r="D995" s="9"/>
      <c r="E995" s="9"/>
      <c r="F995" s="9"/>
      <c r="G995" s="9"/>
      <c r="H995" s="9"/>
      <c r="I995" s="9"/>
      <c r="J995" s="9"/>
      <c r="K995" s="9"/>
      <c r="L995" s="9"/>
      <c r="M995" s="9"/>
    </row>
    <row r="996">
      <c r="B996" s="9"/>
      <c r="C996" s="9"/>
      <c r="D996" s="9"/>
      <c r="E996" s="9"/>
      <c r="F996" s="9"/>
      <c r="G996" s="9"/>
      <c r="H996" s="9"/>
      <c r="I996" s="9"/>
      <c r="J996" s="9"/>
      <c r="K996" s="9"/>
      <c r="L996" s="9"/>
      <c r="M996" s="9"/>
    </row>
    <row r="997">
      <c r="B997" s="9"/>
      <c r="C997" s="9"/>
      <c r="D997" s="9"/>
      <c r="E997" s="9"/>
      <c r="F997" s="9"/>
      <c r="G997" s="9"/>
      <c r="H997" s="9"/>
      <c r="I997" s="9"/>
      <c r="J997" s="9"/>
      <c r="K997" s="9"/>
      <c r="L997" s="9"/>
      <c r="M997" s="9"/>
    </row>
    <row r="998">
      <c r="B998" s="9"/>
      <c r="C998" s="9"/>
      <c r="D998" s="9"/>
      <c r="E998" s="9"/>
      <c r="F998" s="9"/>
      <c r="G998" s="9"/>
      <c r="H998" s="9"/>
      <c r="I998" s="9"/>
      <c r="J998" s="9"/>
      <c r="K998" s="9"/>
      <c r="L998" s="9"/>
      <c r="M998" s="9"/>
    </row>
    <row r="999">
      <c r="B999" s="9"/>
      <c r="C999" s="9"/>
      <c r="D999" s="9"/>
      <c r="E999" s="9"/>
      <c r="F999" s="9"/>
      <c r="G999" s="9"/>
      <c r="H999" s="9"/>
      <c r="I999" s="9"/>
      <c r="J999" s="9"/>
      <c r="K999" s="9"/>
      <c r="L999" s="9"/>
      <c r="M999" s="9"/>
    </row>
    <row r="1000">
      <c r="B1000" s="9"/>
      <c r="C1000" s="9"/>
      <c r="D1000" s="9"/>
      <c r="E1000" s="9"/>
      <c r="F1000" s="9"/>
      <c r="G1000" s="9"/>
      <c r="H1000" s="9"/>
      <c r="I1000" s="9"/>
      <c r="J1000" s="9"/>
      <c r="K1000" s="9"/>
      <c r="L1000" s="9"/>
      <c r="M1000" s="9"/>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38"/>
  </cols>
  <sheetData>
    <row r="1">
      <c r="B1" s="7" t="s">
        <v>53</v>
      </c>
      <c r="C1" s="7" t="s">
        <v>54</v>
      </c>
      <c r="D1" s="7" t="s">
        <v>55</v>
      </c>
      <c r="E1" s="7" t="s">
        <v>56</v>
      </c>
      <c r="F1" s="7" t="s">
        <v>57</v>
      </c>
      <c r="G1" s="7" t="s">
        <v>58</v>
      </c>
      <c r="H1" s="7" t="s">
        <v>59</v>
      </c>
      <c r="I1" s="7" t="s">
        <v>60</v>
      </c>
      <c r="J1" s="7" t="s">
        <v>61</v>
      </c>
      <c r="K1" s="7" t="s">
        <v>62</v>
      </c>
      <c r="L1" s="7" t="s">
        <v>63</v>
      </c>
      <c r="M1" s="7" t="s">
        <v>64</v>
      </c>
      <c r="N1" s="9"/>
    </row>
    <row r="2">
      <c r="A2" s="12" t="s">
        <v>66</v>
      </c>
      <c r="B2" s="9"/>
      <c r="C2" s="9"/>
      <c r="D2" s="9"/>
      <c r="E2" s="9"/>
      <c r="F2" s="9"/>
      <c r="G2" s="9"/>
      <c r="H2" s="9"/>
      <c r="I2" s="9"/>
      <c r="J2" s="9"/>
      <c r="K2" s="9"/>
      <c r="L2" s="9"/>
      <c r="M2" s="9"/>
      <c r="N2" s="9"/>
    </row>
    <row r="3">
      <c r="A3" s="8" t="s">
        <v>26</v>
      </c>
      <c r="B3" s="9">
        <f>'Calcs-1'!B18*'Calcs-1'!B41</f>
        <v>2400000</v>
      </c>
      <c r="C3" s="9">
        <f>'Calcs-1'!C18*'Calcs-1'!C41</f>
        <v>2472480</v>
      </c>
      <c r="D3" s="9">
        <f>'Calcs-1'!D18*'Calcs-1'!D41</f>
        <v>2547148.896</v>
      </c>
      <c r="E3" s="9">
        <f>'Calcs-1'!E18*'Calcs-1'!E41</f>
        <v>2624072.793</v>
      </c>
      <c r="F3" s="9">
        <f>'Calcs-1'!F18*'Calcs-1'!F41</f>
        <v>2703319.791</v>
      </c>
      <c r="G3" s="9">
        <f>'Calcs-1'!G18*'Calcs-1'!G41</f>
        <v>2784960.049</v>
      </c>
      <c r="H3" s="9">
        <f>'Calcs-1'!H18*'Calcs-1'!H41</f>
        <v>2869065.842</v>
      </c>
      <c r="I3" s="9">
        <f>'Calcs-1'!I18*'Calcs-1'!I41</f>
        <v>2955711.631</v>
      </c>
      <c r="J3" s="9">
        <f>'Calcs-1'!J18*'Calcs-1'!J41</f>
        <v>3044974.122</v>
      </c>
      <c r="K3" s="9">
        <f>'Calcs-1'!K18*'Calcs-1'!K41</f>
        <v>3136932.34</v>
      </c>
      <c r="L3" s="9">
        <f>'Calcs-1'!L18*'Calcs-1'!L41</f>
        <v>3231667.697</v>
      </c>
      <c r="M3" s="9">
        <f>'Calcs-1'!M18*'Calcs-1'!M41</f>
        <v>3329264.061</v>
      </c>
      <c r="N3" s="9"/>
    </row>
    <row r="4">
      <c r="A4" s="8" t="s">
        <v>27</v>
      </c>
      <c r="B4" s="9">
        <f>'Calcs-1'!B19*'Calcs-1'!B42</f>
        <v>1320000</v>
      </c>
      <c r="C4" s="9">
        <f>'Calcs-1'!C19*'Calcs-1'!C42</f>
        <v>1353198</v>
      </c>
      <c r="D4" s="9">
        <f>'Calcs-1'!D19*'Calcs-1'!D42</f>
        <v>1387230.93</v>
      </c>
      <c r="E4" s="9">
        <f>'Calcs-1'!E19*'Calcs-1'!E42</f>
        <v>1422119.788</v>
      </c>
      <c r="F4" s="9">
        <f>'Calcs-1'!F19*'Calcs-1'!F42</f>
        <v>1457886.1</v>
      </c>
      <c r="G4" s="9">
        <f>'Calcs-1'!G19*'Calcs-1'!G42</f>
        <v>1494551.936</v>
      </c>
      <c r="H4" s="9">
        <f>'Calcs-1'!H19*'Calcs-1'!H42</f>
        <v>1532139.917</v>
      </c>
      <c r="I4" s="9">
        <f>'Calcs-1'!I19*'Calcs-1'!I42</f>
        <v>1570673.236</v>
      </c>
      <c r="J4" s="9">
        <f>'Calcs-1'!J19*'Calcs-1'!J42</f>
        <v>1610175.668</v>
      </c>
      <c r="K4" s="9">
        <f>'Calcs-1'!K19*'Calcs-1'!K42</f>
        <v>1650671.586</v>
      </c>
      <c r="L4" s="9">
        <f>'Calcs-1'!L19*'Calcs-1'!L42</f>
        <v>1692185.976</v>
      </c>
      <c r="M4" s="9">
        <f>'Calcs-1'!M19*'Calcs-1'!M42</f>
        <v>1734744.453</v>
      </c>
      <c r="N4" s="9"/>
    </row>
    <row r="5">
      <c r="A5" s="8" t="s">
        <v>67</v>
      </c>
      <c r="B5" s="9">
        <f>'Calcs-1'!B20*'Calcs-1'!B43</f>
        <v>1200000</v>
      </c>
      <c r="C5" s="9">
        <f>'Calcs-1'!C20*'Calcs-1'!C43</f>
        <v>1236240</v>
      </c>
      <c r="D5" s="9">
        <f>'Calcs-1'!D20*'Calcs-1'!D43</f>
        <v>1273574.448</v>
      </c>
      <c r="E5" s="9">
        <f>'Calcs-1'!E20*'Calcs-1'!E43</f>
        <v>1312036.396</v>
      </c>
      <c r="F5" s="9">
        <f>'Calcs-1'!F20*'Calcs-1'!F43</f>
        <v>1351659.895</v>
      </c>
      <c r="G5" s="9">
        <f>'Calcs-1'!G20*'Calcs-1'!G43</f>
        <v>1392480.024</v>
      </c>
      <c r="H5" s="9">
        <f>'Calcs-1'!H20*'Calcs-1'!H43</f>
        <v>1434532.921</v>
      </c>
      <c r="I5" s="9">
        <f>'Calcs-1'!I20*'Calcs-1'!I43</f>
        <v>1477855.815</v>
      </c>
      <c r="J5" s="9">
        <f>'Calcs-1'!J20*'Calcs-1'!J43</f>
        <v>1522487.061</v>
      </c>
      <c r="K5" s="9">
        <f>'Calcs-1'!K20*'Calcs-1'!K43</f>
        <v>1568466.17</v>
      </c>
      <c r="L5" s="9">
        <f>'Calcs-1'!L20*'Calcs-1'!L43</f>
        <v>1615833.848</v>
      </c>
      <c r="M5" s="9">
        <f>'Calcs-1'!M20*'Calcs-1'!M43</f>
        <v>1664632.031</v>
      </c>
      <c r="N5" s="9"/>
    </row>
    <row r="6">
      <c r="A6" s="8" t="s">
        <v>29</v>
      </c>
      <c r="B6" s="9">
        <f>'Calcs-1'!B21*'Calcs-1'!B44</f>
        <v>380000</v>
      </c>
      <c r="C6" s="9">
        <f>'Calcs-1'!C21*'Calcs-1'!C44</f>
        <v>391476</v>
      </c>
      <c r="D6" s="9">
        <f>'Calcs-1'!D21*'Calcs-1'!D44</f>
        <v>403298.5752</v>
      </c>
      <c r="E6" s="9">
        <f>'Calcs-1'!E21*'Calcs-1'!E44</f>
        <v>415478.1922</v>
      </c>
      <c r="F6" s="9">
        <f>'Calcs-1'!F21*'Calcs-1'!F44</f>
        <v>428025.6336</v>
      </c>
      <c r="G6" s="9">
        <f>'Calcs-1'!G21*'Calcs-1'!G44</f>
        <v>440952.0077</v>
      </c>
      <c r="H6" s="9">
        <f>'Calcs-1'!H21*'Calcs-1'!H44</f>
        <v>454268.7583</v>
      </c>
      <c r="I6" s="9">
        <f>'Calcs-1'!I21*'Calcs-1'!I44</f>
        <v>467987.6748</v>
      </c>
      <c r="J6" s="9">
        <f>'Calcs-1'!J21*'Calcs-1'!J44</f>
        <v>482120.9026</v>
      </c>
      <c r="K6" s="9">
        <f>'Calcs-1'!K21*'Calcs-1'!K44</f>
        <v>496680.9539</v>
      </c>
      <c r="L6" s="9">
        <f>'Calcs-1'!L21*'Calcs-1'!L44</f>
        <v>511680.7187</v>
      </c>
      <c r="M6" s="9">
        <f>'Calcs-1'!M21*'Calcs-1'!M44</f>
        <v>527133.4764</v>
      </c>
      <c r="N6" s="9"/>
    </row>
    <row r="7">
      <c r="A7" s="8" t="s">
        <v>30</v>
      </c>
      <c r="B7" s="9">
        <f>'Calcs-1'!B22*'Calcs-1'!B45</f>
        <v>750000</v>
      </c>
      <c r="C7" s="9">
        <f>'Calcs-1'!C22*'Calcs-1'!C45</f>
        <v>776362.5</v>
      </c>
      <c r="D7" s="9">
        <f>'Calcs-1'!D22*'Calcs-1'!D45</f>
        <v>803651.6419</v>
      </c>
      <c r="E7" s="9">
        <f>'Calcs-1'!E22*'Calcs-1'!E45</f>
        <v>831899.9971</v>
      </c>
      <c r="F7" s="9">
        <f>'Calcs-1'!F22*'Calcs-1'!F45</f>
        <v>861141.282</v>
      </c>
      <c r="G7" s="9">
        <f>'Calcs-1'!G22*'Calcs-1'!G45</f>
        <v>891410.398</v>
      </c>
      <c r="H7" s="9">
        <f>'Calcs-1'!H22*'Calcs-1'!H45</f>
        <v>922743.4735</v>
      </c>
      <c r="I7" s="9">
        <f>'Calcs-1'!I22*'Calcs-1'!I45</f>
        <v>955177.9066</v>
      </c>
      <c r="J7" s="9">
        <f>'Calcs-1'!J22*'Calcs-1'!J45</f>
        <v>988752.4101</v>
      </c>
      <c r="K7" s="9">
        <f>'Calcs-1'!K22*'Calcs-1'!K45</f>
        <v>1023507.057</v>
      </c>
      <c r="L7" s="9">
        <f>'Calcs-1'!L22*'Calcs-1'!L45</f>
        <v>1059483.33</v>
      </c>
      <c r="M7" s="9">
        <f>'Calcs-1'!M22*'Calcs-1'!M45</f>
        <v>1096724.169</v>
      </c>
      <c r="N7" s="9"/>
    </row>
    <row r="8">
      <c r="A8" s="8" t="s">
        <v>31</v>
      </c>
      <c r="B8" s="9">
        <f>'Calcs-1'!B23*'Calcs-1'!B46</f>
        <v>400000</v>
      </c>
      <c r="C8" s="9">
        <f>'Calcs-1'!C23*'Calcs-1'!C46</f>
        <v>410040</v>
      </c>
      <c r="D8" s="9">
        <f>'Calcs-1'!D23*'Calcs-1'!D46</f>
        <v>420332.004</v>
      </c>
      <c r="E8" s="9">
        <f>'Calcs-1'!E23*'Calcs-1'!E46</f>
        <v>430882.3373</v>
      </c>
      <c r="F8" s="9">
        <f>'Calcs-1'!F23*'Calcs-1'!F46</f>
        <v>441697.484</v>
      </c>
      <c r="G8" s="9">
        <f>'Calcs-1'!G23*'Calcs-1'!G46</f>
        <v>452784.0908</v>
      </c>
      <c r="H8" s="9">
        <f>'Calcs-1'!H23*'Calcs-1'!H46</f>
        <v>464148.9715</v>
      </c>
      <c r="I8" s="9">
        <f>'Calcs-1'!I23*'Calcs-1'!I46</f>
        <v>475799.1107</v>
      </c>
      <c r="J8" s="9">
        <f>'Calcs-1'!J23*'Calcs-1'!J46</f>
        <v>487741.6684</v>
      </c>
      <c r="K8" s="9">
        <f>'Calcs-1'!K23*'Calcs-1'!K46</f>
        <v>499983.9842</v>
      </c>
      <c r="L8" s="9">
        <f>'Calcs-1'!L23*'Calcs-1'!L46</f>
        <v>512533.5822</v>
      </c>
      <c r="M8" s="9">
        <f>'Calcs-1'!M23*'Calcs-1'!M46</f>
        <v>525398.1752</v>
      </c>
      <c r="N8" s="9"/>
    </row>
    <row r="9">
      <c r="A9" s="12" t="s">
        <v>68</v>
      </c>
      <c r="B9" s="9">
        <f t="shared" ref="B9:M9" si="1">SUM(B3:B8)</f>
        <v>6450000</v>
      </c>
      <c r="C9" s="9">
        <f t="shared" si="1"/>
        <v>6639796.5</v>
      </c>
      <c r="D9" s="9">
        <f t="shared" si="1"/>
        <v>6835236.495</v>
      </c>
      <c r="E9" s="9">
        <f t="shared" si="1"/>
        <v>7036489.503</v>
      </c>
      <c r="F9" s="9">
        <f t="shared" si="1"/>
        <v>7243730.186</v>
      </c>
      <c r="G9" s="9">
        <f t="shared" si="1"/>
        <v>7457138.505</v>
      </c>
      <c r="H9" s="9">
        <f t="shared" si="1"/>
        <v>7676899.883</v>
      </c>
      <c r="I9" s="9">
        <f t="shared" si="1"/>
        <v>7903205.374</v>
      </c>
      <c r="J9" s="9">
        <f t="shared" si="1"/>
        <v>8136251.831</v>
      </c>
      <c r="K9" s="9">
        <f t="shared" si="1"/>
        <v>8376242.092</v>
      </c>
      <c r="L9" s="9">
        <f t="shared" si="1"/>
        <v>8623385.153</v>
      </c>
      <c r="M9" s="9">
        <f t="shared" si="1"/>
        <v>8877896.366</v>
      </c>
      <c r="N9" s="9"/>
    </row>
    <row r="10">
      <c r="B10" s="9"/>
      <c r="C10" s="9"/>
      <c r="D10" s="9"/>
      <c r="E10" s="9"/>
      <c r="F10" s="9"/>
      <c r="G10" s="9"/>
      <c r="H10" s="9"/>
      <c r="I10" s="9"/>
      <c r="J10" s="9"/>
      <c r="K10" s="9"/>
      <c r="L10" s="9"/>
      <c r="M10" s="9"/>
      <c r="N10" s="9"/>
    </row>
    <row r="11">
      <c r="A11" s="12" t="s">
        <v>69</v>
      </c>
      <c r="B11" s="9"/>
      <c r="C11" s="9"/>
      <c r="D11" s="9"/>
      <c r="E11" s="9"/>
      <c r="F11" s="9"/>
      <c r="G11" s="9"/>
      <c r="H11" s="9"/>
      <c r="I11" s="9"/>
      <c r="J11" s="9"/>
      <c r="K11" s="9"/>
      <c r="L11" s="9"/>
      <c r="M11" s="9"/>
      <c r="N11" s="9"/>
    </row>
    <row r="12">
      <c r="A12" s="12" t="s">
        <v>26</v>
      </c>
      <c r="B12" s="9"/>
      <c r="C12" s="9"/>
      <c r="D12" s="9"/>
      <c r="E12" s="9"/>
      <c r="F12" s="9"/>
      <c r="G12" s="9"/>
      <c r="H12" s="9"/>
      <c r="I12" s="9"/>
      <c r="J12" s="9"/>
      <c r="K12" s="9"/>
      <c r="L12" s="9"/>
      <c r="M12" s="9"/>
      <c r="N12" s="9"/>
    </row>
    <row r="13">
      <c r="A13" s="8" t="s">
        <v>40</v>
      </c>
      <c r="B13" s="9">
        <f>B$3*Assumptions!$B19</f>
        <v>288000</v>
      </c>
      <c r="C13" s="9">
        <f>C$3*Assumptions!$B19</f>
        <v>296697.6</v>
      </c>
      <c r="D13" s="9">
        <f>D$3*Assumptions!$B19</f>
        <v>305657.8675</v>
      </c>
      <c r="E13" s="9">
        <f>E$3*Assumptions!$B19</f>
        <v>314888.7351</v>
      </c>
      <c r="F13" s="9">
        <f>F$3*Assumptions!$B19</f>
        <v>324398.3749</v>
      </c>
      <c r="G13" s="9">
        <f>G$3*Assumptions!$B19</f>
        <v>334195.2058</v>
      </c>
      <c r="H13" s="9">
        <f>H$3*Assumptions!$B19</f>
        <v>344287.9011</v>
      </c>
      <c r="I13" s="9">
        <f>I$3*Assumptions!$B19</f>
        <v>354685.3957</v>
      </c>
      <c r="J13" s="9">
        <f>J$3*Assumptions!$B19</f>
        <v>365396.8946</v>
      </c>
      <c r="K13" s="9">
        <f>K$3*Assumptions!$B19</f>
        <v>376431.8808</v>
      </c>
      <c r="L13" s="9">
        <f>L$3*Assumptions!$B19</f>
        <v>387800.1236</v>
      </c>
      <c r="M13" s="9">
        <f>M$3*Assumptions!$B19</f>
        <v>399511.6874</v>
      </c>
      <c r="N13" s="9"/>
    </row>
    <row r="14">
      <c r="A14" s="8" t="s">
        <v>41</v>
      </c>
      <c r="B14" s="9">
        <f>B$3*Assumptions!$B20</f>
        <v>432000</v>
      </c>
      <c r="C14" s="9">
        <f>C$3*Assumptions!$B20</f>
        <v>445046.4</v>
      </c>
      <c r="D14" s="9">
        <f>D$3*Assumptions!$B20</f>
        <v>458486.8013</v>
      </c>
      <c r="E14" s="9">
        <f>E$3*Assumptions!$B20</f>
        <v>472333.1027</v>
      </c>
      <c r="F14" s="9">
        <f>F$3*Assumptions!$B20</f>
        <v>486597.5624</v>
      </c>
      <c r="G14" s="9">
        <f>G$3*Assumptions!$B20</f>
        <v>501292.8088</v>
      </c>
      <c r="H14" s="9">
        <f>H$3*Assumptions!$B20</f>
        <v>516431.8516</v>
      </c>
      <c r="I14" s="9">
        <f>I$3*Assumptions!$B20</f>
        <v>532028.0935</v>
      </c>
      <c r="J14" s="9">
        <f>J$3*Assumptions!$B20</f>
        <v>548095.3419</v>
      </c>
      <c r="K14" s="9">
        <f>K$3*Assumptions!$B20</f>
        <v>564647.8213</v>
      </c>
      <c r="L14" s="9">
        <f>L$3*Assumptions!$B20</f>
        <v>581700.1855</v>
      </c>
      <c r="M14" s="9">
        <f>M$3*Assumptions!$B20</f>
        <v>599267.5311</v>
      </c>
      <c r="N14" s="9"/>
    </row>
    <row r="15">
      <c r="A15" s="8" t="s">
        <v>42</v>
      </c>
      <c r="B15" s="9">
        <f>B$3*Assumptions!$B21</f>
        <v>192000</v>
      </c>
      <c r="C15" s="9">
        <f>C$3*Assumptions!$B21</f>
        <v>197798.4</v>
      </c>
      <c r="D15" s="9">
        <f>D$3*Assumptions!$B21</f>
        <v>203771.9117</v>
      </c>
      <c r="E15" s="9">
        <f>E$3*Assumptions!$B21</f>
        <v>209925.8234</v>
      </c>
      <c r="F15" s="9">
        <f>F$3*Assumptions!$B21</f>
        <v>216265.5833</v>
      </c>
      <c r="G15" s="9">
        <f>G$3*Assumptions!$B21</f>
        <v>222796.8039</v>
      </c>
      <c r="H15" s="9">
        <f>H$3*Assumptions!$B21</f>
        <v>229525.2674</v>
      </c>
      <c r="I15" s="9">
        <f>I$3*Assumptions!$B21</f>
        <v>236456.9304</v>
      </c>
      <c r="J15" s="9">
        <f>J$3*Assumptions!$B21</f>
        <v>243597.9297</v>
      </c>
      <c r="K15" s="9">
        <f>K$3*Assumptions!$B21</f>
        <v>250954.5872</v>
      </c>
      <c r="L15" s="9">
        <f>L$3*Assumptions!$B21</f>
        <v>258533.4158</v>
      </c>
      <c r="M15" s="9">
        <f>M$3*Assumptions!$B21</f>
        <v>266341.1249</v>
      </c>
      <c r="N15" s="9"/>
    </row>
    <row r="16">
      <c r="A16" s="8" t="s">
        <v>43</v>
      </c>
      <c r="B16" s="9">
        <f>B$3*Assumptions!$B22</f>
        <v>120000</v>
      </c>
      <c r="C16" s="9">
        <f>C$3*Assumptions!$B22</f>
        <v>123624</v>
      </c>
      <c r="D16" s="9">
        <f>D$3*Assumptions!$B22</f>
        <v>127357.4448</v>
      </c>
      <c r="E16" s="9">
        <f>E$3*Assumptions!$B22</f>
        <v>131203.6396</v>
      </c>
      <c r="F16" s="9">
        <f>F$3*Assumptions!$B22</f>
        <v>135165.9895</v>
      </c>
      <c r="G16" s="9">
        <f>G$3*Assumptions!$B22</f>
        <v>139248.0024</v>
      </c>
      <c r="H16" s="9">
        <f>H$3*Assumptions!$B22</f>
        <v>143453.2921</v>
      </c>
      <c r="I16" s="9">
        <f>I$3*Assumptions!$B22</f>
        <v>147785.5815</v>
      </c>
      <c r="J16" s="9">
        <f>J$3*Assumptions!$B22</f>
        <v>152248.7061</v>
      </c>
      <c r="K16" s="9">
        <f>K$3*Assumptions!$B22</f>
        <v>156846.617</v>
      </c>
      <c r="L16" s="9">
        <f>L$3*Assumptions!$B22</f>
        <v>161583.3848</v>
      </c>
      <c r="M16" s="9">
        <f>M$3*Assumptions!$B22</f>
        <v>166463.2031</v>
      </c>
      <c r="N16" s="9"/>
    </row>
    <row r="17">
      <c r="A17" s="8" t="s">
        <v>44</v>
      </c>
      <c r="B17" s="9">
        <f>B$3*Assumptions!$B23</f>
        <v>120000</v>
      </c>
      <c r="C17" s="9">
        <f>C$3*Assumptions!$B23</f>
        <v>123624</v>
      </c>
      <c r="D17" s="9">
        <f>D$3*Assumptions!$B23</f>
        <v>127357.4448</v>
      </c>
      <c r="E17" s="9">
        <f>E$3*Assumptions!$B23</f>
        <v>131203.6396</v>
      </c>
      <c r="F17" s="9">
        <f>F$3*Assumptions!$B23</f>
        <v>135165.9895</v>
      </c>
      <c r="G17" s="9">
        <f>G$3*Assumptions!$B23</f>
        <v>139248.0024</v>
      </c>
      <c r="H17" s="9">
        <f>H$3*Assumptions!$B23</f>
        <v>143453.2921</v>
      </c>
      <c r="I17" s="9">
        <f>I$3*Assumptions!$B23</f>
        <v>147785.5815</v>
      </c>
      <c r="J17" s="9">
        <f>J$3*Assumptions!$B23</f>
        <v>152248.7061</v>
      </c>
      <c r="K17" s="9">
        <f>K$3*Assumptions!$B23</f>
        <v>156846.617</v>
      </c>
      <c r="L17" s="9">
        <f>L$3*Assumptions!$B23</f>
        <v>161583.3848</v>
      </c>
      <c r="M17" s="9">
        <f>M$3*Assumptions!$B23</f>
        <v>166463.2031</v>
      </c>
      <c r="N17" s="9"/>
    </row>
    <row r="18">
      <c r="A18" s="8" t="s">
        <v>45</v>
      </c>
      <c r="B18" s="9">
        <f>B$3*Assumptions!$B24</f>
        <v>144000</v>
      </c>
      <c r="C18" s="9">
        <f>C$3*Assumptions!$B24</f>
        <v>148348.8</v>
      </c>
      <c r="D18" s="9">
        <f>D$3*Assumptions!$B24</f>
        <v>152828.9338</v>
      </c>
      <c r="E18" s="9">
        <f>E$3*Assumptions!$B24</f>
        <v>157444.3676</v>
      </c>
      <c r="F18" s="9">
        <f>F$3*Assumptions!$B24</f>
        <v>162199.1875</v>
      </c>
      <c r="G18" s="9">
        <f>G$3*Assumptions!$B24</f>
        <v>167097.6029</v>
      </c>
      <c r="H18" s="9">
        <f>H$3*Assumptions!$B24</f>
        <v>172143.9505</v>
      </c>
      <c r="I18" s="9">
        <f>I$3*Assumptions!$B24</f>
        <v>177342.6978</v>
      </c>
      <c r="J18" s="9">
        <f>J$3*Assumptions!$B24</f>
        <v>182698.4473</v>
      </c>
      <c r="K18" s="9">
        <f>K$3*Assumptions!$B24</f>
        <v>188215.9404</v>
      </c>
      <c r="L18" s="9">
        <f>L$3*Assumptions!$B24</f>
        <v>193900.0618</v>
      </c>
      <c r="M18" s="9">
        <f>M$3*Assumptions!$B24</f>
        <v>199755.8437</v>
      </c>
      <c r="N18" s="9"/>
    </row>
    <row r="19">
      <c r="A19" s="8" t="s">
        <v>46</v>
      </c>
      <c r="B19" s="9">
        <f>B$3*Assumptions!$B25</f>
        <v>192000</v>
      </c>
      <c r="C19" s="9">
        <f>C$3*Assumptions!$B25</f>
        <v>197798.4</v>
      </c>
      <c r="D19" s="9">
        <f>D$3*Assumptions!$B25</f>
        <v>203771.9117</v>
      </c>
      <c r="E19" s="9">
        <f>E$3*Assumptions!$B25</f>
        <v>209925.8234</v>
      </c>
      <c r="F19" s="9">
        <f>F$3*Assumptions!$B25</f>
        <v>216265.5833</v>
      </c>
      <c r="G19" s="9">
        <f>G$3*Assumptions!$B25</f>
        <v>222796.8039</v>
      </c>
      <c r="H19" s="9">
        <f>H$3*Assumptions!$B25</f>
        <v>229525.2674</v>
      </c>
      <c r="I19" s="9">
        <f>I$3*Assumptions!$B25</f>
        <v>236456.9304</v>
      </c>
      <c r="J19" s="9">
        <f>J$3*Assumptions!$B25</f>
        <v>243597.9297</v>
      </c>
      <c r="K19" s="9">
        <f>K$3*Assumptions!$B25</f>
        <v>250954.5872</v>
      </c>
      <c r="L19" s="9">
        <f>L$3*Assumptions!$B25</f>
        <v>258533.4158</v>
      </c>
      <c r="M19" s="9">
        <f>M$3*Assumptions!$B25</f>
        <v>266341.1249</v>
      </c>
      <c r="N19" s="9"/>
    </row>
    <row r="20">
      <c r="A20" s="8" t="s">
        <v>47</v>
      </c>
      <c r="B20" s="9">
        <f>B$3*Assumptions!$B26</f>
        <v>912000</v>
      </c>
      <c r="C20" s="9">
        <f>C$3*Assumptions!$B26</f>
        <v>939542.4</v>
      </c>
      <c r="D20" s="9">
        <f>D$3*Assumptions!$B26</f>
        <v>967916.5805</v>
      </c>
      <c r="E20" s="9">
        <f>E$3*Assumptions!$B26</f>
        <v>997147.6612</v>
      </c>
      <c r="F20" s="9">
        <f>F$3*Assumptions!$B26</f>
        <v>1027261.521</v>
      </c>
      <c r="G20" s="9">
        <f>G$3*Assumptions!$B26</f>
        <v>1058284.819</v>
      </c>
      <c r="H20" s="9">
        <f>H$3*Assumptions!$B26</f>
        <v>1090245.02</v>
      </c>
      <c r="I20" s="9">
        <f>I$3*Assumptions!$B26</f>
        <v>1123170.42</v>
      </c>
      <c r="J20" s="9">
        <f>J$3*Assumptions!$B26</f>
        <v>1157090.166</v>
      </c>
      <c r="K20" s="9">
        <f>K$3*Assumptions!$B26</f>
        <v>1192034.289</v>
      </c>
      <c r="L20" s="9">
        <f>L$3*Assumptions!$B26</f>
        <v>1228033.725</v>
      </c>
      <c r="M20" s="9">
        <f>M$3*Assumptions!$B26</f>
        <v>1265120.343</v>
      </c>
      <c r="N20" s="9"/>
    </row>
    <row r="21">
      <c r="A21" s="12" t="s">
        <v>27</v>
      </c>
      <c r="B21" s="9"/>
      <c r="C21" s="9"/>
      <c r="D21" s="9"/>
      <c r="E21" s="9"/>
      <c r="F21" s="9"/>
      <c r="G21" s="9"/>
      <c r="H21" s="9"/>
      <c r="I21" s="9"/>
      <c r="J21" s="9"/>
      <c r="K21" s="9"/>
      <c r="L21" s="9"/>
      <c r="M21" s="9"/>
      <c r="N21" s="9"/>
    </row>
    <row r="22">
      <c r="A22" s="8" t="s">
        <v>40</v>
      </c>
      <c r="B22" s="9">
        <f>B$4*Assumptions!$C19</f>
        <v>132000</v>
      </c>
      <c r="C22" s="9">
        <f>C$4*Assumptions!$C19</f>
        <v>135319.8</v>
      </c>
      <c r="D22" s="9">
        <f>D$4*Assumptions!$C19</f>
        <v>138723.093</v>
      </c>
      <c r="E22" s="9">
        <f>E$4*Assumptions!$C19</f>
        <v>142211.9788</v>
      </c>
      <c r="F22" s="9">
        <f>F$4*Assumptions!$C19</f>
        <v>145788.61</v>
      </c>
      <c r="G22" s="9">
        <f>G$4*Assumptions!$C19</f>
        <v>149455.1936</v>
      </c>
      <c r="H22" s="9">
        <f>H$4*Assumptions!$C19</f>
        <v>153213.9917</v>
      </c>
      <c r="I22" s="9">
        <f>I$4*Assumptions!$C19</f>
        <v>157067.3236</v>
      </c>
      <c r="J22" s="9">
        <f>J$4*Assumptions!$C19</f>
        <v>161017.5668</v>
      </c>
      <c r="K22" s="9">
        <f>K$4*Assumptions!$C19</f>
        <v>165067.1586</v>
      </c>
      <c r="L22" s="9">
        <f>L$4*Assumptions!$C19</f>
        <v>169218.5976</v>
      </c>
      <c r="M22" s="9">
        <f>M$4*Assumptions!$C19</f>
        <v>173474.4453</v>
      </c>
      <c r="N22" s="9"/>
    </row>
    <row r="23">
      <c r="A23" s="8" t="s">
        <v>41</v>
      </c>
      <c r="B23" s="9">
        <f>B$4*Assumptions!$C20</f>
        <v>105600</v>
      </c>
      <c r="C23" s="9">
        <f>C$4*Assumptions!$C20</f>
        <v>108255.84</v>
      </c>
      <c r="D23" s="9">
        <f>D$4*Assumptions!$C20</f>
        <v>110978.4744</v>
      </c>
      <c r="E23" s="9">
        <f>E$4*Assumptions!$C20</f>
        <v>113769.583</v>
      </c>
      <c r="F23" s="9">
        <f>F$4*Assumptions!$C20</f>
        <v>116630.888</v>
      </c>
      <c r="G23" s="9">
        <f>G$4*Assumptions!$C20</f>
        <v>119564.1549</v>
      </c>
      <c r="H23" s="9">
        <f>H$4*Assumptions!$C20</f>
        <v>122571.1933</v>
      </c>
      <c r="I23" s="9">
        <f>I$4*Assumptions!$C20</f>
        <v>125653.8589</v>
      </c>
      <c r="J23" s="9">
        <f>J$4*Assumptions!$C20</f>
        <v>128814.0534</v>
      </c>
      <c r="K23" s="9">
        <f>K$4*Assumptions!$C20</f>
        <v>132053.7269</v>
      </c>
      <c r="L23" s="9">
        <f>L$4*Assumptions!$C20</f>
        <v>135374.8781</v>
      </c>
      <c r="M23" s="9">
        <f>M$4*Assumptions!$C20</f>
        <v>138779.5563</v>
      </c>
      <c r="N23" s="9"/>
    </row>
    <row r="24">
      <c r="A24" s="8" t="s">
        <v>42</v>
      </c>
      <c r="B24" s="9">
        <f>B$4*Assumptions!$C21</f>
        <v>79200</v>
      </c>
      <c r="C24" s="9">
        <f>C$4*Assumptions!$C21</f>
        <v>81191.88</v>
      </c>
      <c r="D24" s="9">
        <f>D$4*Assumptions!$C21</f>
        <v>83233.85578</v>
      </c>
      <c r="E24" s="9">
        <f>E$4*Assumptions!$C21</f>
        <v>85327.18725</v>
      </c>
      <c r="F24" s="9">
        <f>F$4*Assumptions!$C21</f>
        <v>87473.16601</v>
      </c>
      <c r="G24" s="9">
        <f>G$4*Assumptions!$C21</f>
        <v>89673.11614</v>
      </c>
      <c r="H24" s="9">
        <f>H$4*Assumptions!$C21</f>
        <v>91928.39501</v>
      </c>
      <c r="I24" s="9">
        <f>I$4*Assumptions!$C21</f>
        <v>94240.39415</v>
      </c>
      <c r="J24" s="9">
        <f>J$4*Assumptions!$C21</f>
        <v>96610.54006</v>
      </c>
      <c r="K24" s="9">
        <f>K$4*Assumptions!$C21</f>
        <v>99040.29514</v>
      </c>
      <c r="L24" s="9">
        <f>L$4*Assumptions!$C21</f>
        <v>101531.1586</v>
      </c>
      <c r="M24" s="9">
        <f>M$4*Assumptions!$C21</f>
        <v>104084.6672</v>
      </c>
      <c r="N24" s="9"/>
    </row>
    <row r="25">
      <c r="A25" s="8" t="s">
        <v>43</v>
      </c>
      <c r="B25" s="9">
        <f>B$4*Assumptions!$C22</f>
        <v>66000</v>
      </c>
      <c r="C25" s="9">
        <f>C$4*Assumptions!$C22</f>
        <v>67659.9</v>
      </c>
      <c r="D25" s="9">
        <f>D$4*Assumptions!$C22</f>
        <v>69361.54649</v>
      </c>
      <c r="E25" s="9">
        <f>E$4*Assumptions!$C22</f>
        <v>71105.98938</v>
      </c>
      <c r="F25" s="9">
        <f>F$4*Assumptions!$C22</f>
        <v>72894.30501</v>
      </c>
      <c r="G25" s="9">
        <f>G$4*Assumptions!$C22</f>
        <v>74727.59678</v>
      </c>
      <c r="H25" s="9">
        <f>H$4*Assumptions!$C22</f>
        <v>76606.99584</v>
      </c>
      <c r="I25" s="9">
        <f>I$4*Assumptions!$C22</f>
        <v>78533.66179</v>
      </c>
      <c r="J25" s="9">
        <f>J$4*Assumptions!$C22</f>
        <v>80508.78338</v>
      </c>
      <c r="K25" s="9">
        <f>K$4*Assumptions!$C22</f>
        <v>82533.57928</v>
      </c>
      <c r="L25" s="9">
        <f>L$4*Assumptions!$C22</f>
        <v>84609.2988</v>
      </c>
      <c r="M25" s="9">
        <f>M$4*Assumptions!$C22</f>
        <v>86737.22267</v>
      </c>
      <c r="N25" s="9"/>
    </row>
    <row r="26">
      <c r="A26" s="8" t="s">
        <v>44</v>
      </c>
      <c r="B26" s="9">
        <f>B$4*Assumptions!$C23</f>
        <v>92400</v>
      </c>
      <c r="C26" s="9">
        <f>C$4*Assumptions!$C23</f>
        <v>94723.86</v>
      </c>
      <c r="D26" s="9">
        <f>D$4*Assumptions!$C23</f>
        <v>97106.16508</v>
      </c>
      <c r="E26" s="9">
        <f>E$4*Assumptions!$C23</f>
        <v>99548.38513</v>
      </c>
      <c r="F26" s="9">
        <f>F$4*Assumptions!$C23</f>
        <v>102052.027</v>
      </c>
      <c r="G26" s="9">
        <f>G$4*Assumptions!$C23</f>
        <v>104618.6355</v>
      </c>
      <c r="H26" s="9">
        <f>H$4*Assumptions!$C23</f>
        <v>107249.7942</v>
      </c>
      <c r="I26" s="9">
        <f>I$4*Assumptions!$C23</f>
        <v>109947.1265</v>
      </c>
      <c r="J26" s="9">
        <f>J$4*Assumptions!$C23</f>
        <v>112712.2967</v>
      </c>
      <c r="K26" s="9">
        <f>K$4*Assumptions!$C23</f>
        <v>115547.011</v>
      </c>
      <c r="L26" s="9">
        <f>L$4*Assumptions!$C23</f>
        <v>118453.0183</v>
      </c>
      <c r="M26" s="9">
        <f>M$4*Assumptions!$C23</f>
        <v>121432.1117</v>
      </c>
      <c r="N26" s="9"/>
    </row>
    <row r="27">
      <c r="A27" s="8" t="s">
        <v>45</v>
      </c>
      <c r="B27" s="9">
        <f>B$4*Assumptions!$C24</f>
        <v>66000</v>
      </c>
      <c r="C27" s="9">
        <f>C$4*Assumptions!$C24</f>
        <v>67659.9</v>
      </c>
      <c r="D27" s="9">
        <f>D$4*Assumptions!$C24</f>
        <v>69361.54649</v>
      </c>
      <c r="E27" s="9">
        <f>E$4*Assumptions!$C24</f>
        <v>71105.98938</v>
      </c>
      <c r="F27" s="9">
        <f>F$4*Assumptions!$C24</f>
        <v>72894.30501</v>
      </c>
      <c r="G27" s="9">
        <f>G$4*Assumptions!$C24</f>
        <v>74727.59678</v>
      </c>
      <c r="H27" s="9">
        <f>H$4*Assumptions!$C24</f>
        <v>76606.99584</v>
      </c>
      <c r="I27" s="9">
        <f>I$4*Assumptions!$C24</f>
        <v>78533.66179</v>
      </c>
      <c r="J27" s="9">
        <f>J$4*Assumptions!$C24</f>
        <v>80508.78338</v>
      </c>
      <c r="K27" s="9">
        <f>K$4*Assumptions!$C24</f>
        <v>82533.57928</v>
      </c>
      <c r="L27" s="9">
        <f>L$4*Assumptions!$C24</f>
        <v>84609.2988</v>
      </c>
      <c r="M27" s="9">
        <f>M$4*Assumptions!$C24</f>
        <v>86737.22267</v>
      </c>
      <c r="N27" s="9"/>
    </row>
    <row r="28">
      <c r="A28" s="8" t="s">
        <v>46</v>
      </c>
      <c r="B28" s="9">
        <f>B$4*Assumptions!$C25</f>
        <v>118800</v>
      </c>
      <c r="C28" s="9">
        <f>C$4*Assumptions!$C25</f>
        <v>121787.82</v>
      </c>
      <c r="D28" s="9">
        <f>D$4*Assumptions!$C25</f>
        <v>124850.7837</v>
      </c>
      <c r="E28" s="9">
        <f>E$4*Assumptions!$C25</f>
        <v>127990.7809</v>
      </c>
      <c r="F28" s="9">
        <f>F$4*Assumptions!$C25</f>
        <v>131209.749</v>
      </c>
      <c r="G28" s="9">
        <f>G$4*Assumptions!$C25</f>
        <v>134509.6742</v>
      </c>
      <c r="H28" s="9">
        <f>H$4*Assumptions!$C25</f>
        <v>137892.5925</v>
      </c>
      <c r="I28" s="9">
        <f>I$4*Assumptions!$C25</f>
        <v>141360.5912</v>
      </c>
      <c r="J28" s="9">
        <f>J$4*Assumptions!$C25</f>
        <v>144915.8101</v>
      </c>
      <c r="K28" s="9">
        <f>K$4*Assumptions!$C25</f>
        <v>148560.4427</v>
      </c>
      <c r="L28" s="9">
        <f>L$4*Assumptions!$C25</f>
        <v>152296.7378</v>
      </c>
      <c r="M28" s="9">
        <f>M$4*Assumptions!$C25</f>
        <v>156127.0008</v>
      </c>
      <c r="N28" s="9"/>
    </row>
    <row r="29">
      <c r="A29" s="8" t="s">
        <v>47</v>
      </c>
      <c r="B29" s="9">
        <f>B$4*Assumptions!$C26</f>
        <v>660000</v>
      </c>
      <c r="C29" s="9">
        <f>C$4*Assumptions!$C26</f>
        <v>676599</v>
      </c>
      <c r="D29" s="9">
        <f>D$4*Assumptions!$C26</f>
        <v>693615.4649</v>
      </c>
      <c r="E29" s="9">
        <f>E$4*Assumptions!$C26</f>
        <v>711059.8938</v>
      </c>
      <c r="F29" s="9">
        <f>F$4*Assumptions!$C26</f>
        <v>728943.0501</v>
      </c>
      <c r="G29" s="9">
        <f>G$4*Assumptions!$C26</f>
        <v>747275.9678</v>
      </c>
      <c r="H29" s="9">
        <f>H$4*Assumptions!$C26</f>
        <v>766069.9584</v>
      </c>
      <c r="I29" s="9">
        <f>I$4*Assumptions!$C26</f>
        <v>785336.6179</v>
      </c>
      <c r="J29" s="9">
        <f>J$4*Assumptions!$C26</f>
        <v>805087.8338</v>
      </c>
      <c r="K29" s="9">
        <f>K$4*Assumptions!$C26</f>
        <v>825335.7928</v>
      </c>
      <c r="L29" s="9">
        <f>L$4*Assumptions!$C26</f>
        <v>846092.988</v>
      </c>
      <c r="M29" s="9">
        <f>M$4*Assumptions!$C26</f>
        <v>867372.2267</v>
      </c>
      <c r="N29" s="9"/>
    </row>
    <row r="30">
      <c r="A30" s="12" t="s">
        <v>28</v>
      </c>
      <c r="B30" s="9"/>
      <c r="C30" s="9"/>
      <c r="D30" s="9"/>
      <c r="E30" s="9"/>
      <c r="F30" s="9"/>
      <c r="G30" s="9"/>
      <c r="H30" s="9"/>
      <c r="I30" s="9"/>
      <c r="J30" s="9"/>
      <c r="K30" s="9"/>
      <c r="L30" s="9"/>
      <c r="M30" s="9"/>
      <c r="N30" s="9"/>
    </row>
    <row r="31">
      <c r="A31" s="8" t="s">
        <v>40</v>
      </c>
      <c r="B31" s="9">
        <f>B$5*Assumptions!$D19</f>
        <v>60000</v>
      </c>
      <c r="C31" s="9">
        <f>C$5*Assumptions!$D19</f>
        <v>61812</v>
      </c>
      <c r="D31" s="9">
        <f>D$5*Assumptions!$D19</f>
        <v>63678.7224</v>
      </c>
      <c r="E31" s="9">
        <f>E$5*Assumptions!$D19</f>
        <v>65601.81982</v>
      </c>
      <c r="F31" s="9">
        <f>F$5*Assumptions!$D19</f>
        <v>67582.99477</v>
      </c>
      <c r="G31" s="9">
        <f>G$5*Assumptions!$D19</f>
        <v>69624.00122</v>
      </c>
      <c r="H31" s="9">
        <f>H$5*Assumptions!$D19</f>
        <v>71726.64605</v>
      </c>
      <c r="I31" s="9">
        <f>I$5*Assumptions!$D19</f>
        <v>73892.79076</v>
      </c>
      <c r="J31" s="9">
        <f>J$5*Assumptions!$D19</f>
        <v>76124.35305</v>
      </c>
      <c r="K31" s="9">
        <f>K$5*Assumptions!$D19</f>
        <v>78423.30851</v>
      </c>
      <c r="L31" s="9">
        <f>L$5*Assumptions!$D19</f>
        <v>80791.69242</v>
      </c>
      <c r="M31" s="9">
        <f>M$5*Assumptions!$D19</f>
        <v>83231.60154</v>
      </c>
      <c r="N31" s="9"/>
    </row>
    <row r="32">
      <c r="A32" s="8" t="s">
        <v>41</v>
      </c>
      <c r="B32" s="9">
        <f>B$5*Assumptions!$D20</f>
        <v>84000</v>
      </c>
      <c r="C32" s="9">
        <f>C$5*Assumptions!$D20</f>
        <v>86536.8</v>
      </c>
      <c r="D32" s="9">
        <f>D$5*Assumptions!$D20</f>
        <v>89150.21136</v>
      </c>
      <c r="E32" s="9">
        <f>E$5*Assumptions!$D20</f>
        <v>91842.54774</v>
      </c>
      <c r="F32" s="9">
        <f>F$5*Assumptions!$D20</f>
        <v>94616.19268</v>
      </c>
      <c r="G32" s="9">
        <f>G$5*Assumptions!$D20</f>
        <v>97473.6017</v>
      </c>
      <c r="H32" s="9">
        <f>H$5*Assumptions!$D20</f>
        <v>100417.3045</v>
      </c>
      <c r="I32" s="9">
        <f>I$5*Assumptions!$D20</f>
        <v>103449.9071</v>
      </c>
      <c r="J32" s="9">
        <f>J$5*Assumptions!$D20</f>
        <v>106574.0943</v>
      </c>
      <c r="K32" s="9">
        <f>K$5*Assumptions!$D20</f>
        <v>109792.6319</v>
      </c>
      <c r="L32" s="9">
        <f>L$5*Assumptions!$D20</f>
        <v>113108.3694</v>
      </c>
      <c r="M32" s="9">
        <f>M$5*Assumptions!$D20</f>
        <v>116524.2422</v>
      </c>
      <c r="N32" s="9"/>
    </row>
    <row r="33">
      <c r="A33" s="8" t="s">
        <v>42</v>
      </c>
      <c r="B33" s="9">
        <f>B$5*Assumptions!$D21</f>
        <v>96000</v>
      </c>
      <c r="C33" s="9">
        <f>C$5*Assumptions!$D21</f>
        <v>98899.2</v>
      </c>
      <c r="D33" s="9">
        <f>D$5*Assumptions!$D21</f>
        <v>101885.9558</v>
      </c>
      <c r="E33" s="9">
        <f>E$5*Assumptions!$D21</f>
        <v>104962.9117</v>
      </c>
      <c r="F33" s="9">
        <f>F$5*Assumptions!$D21</f>
        <v>108132.7916</v>
      </c>
      <c r="G33" s="9">
        <f>G$5*Assumptions!$D21</f>
        <v>111398.4019</v>
      </c>
      <c r="H33" s="9">
        <f>H$5*Assumptions!$D21</f>
        <v>114762.6337</v>
      </c>
      <c r="I33" s="9">
        <f>I$5*Assumptions!$D21</f>
        <v>118228.4652</v>
      </c>
      <c r="J33" s="9">
        <f>J$5*Assumptions!$D21</f>
        <v>121798.9649</v>
      </c>
      <c r="K33" s="9">
        <f>K$5*Assumptions!$D21</f>
        <v>125477.2936</v>
      </c>
      <c r="L33" s="9">
        <f>L$5*Assumptions!$D21</f>
        <v>129266.7079</v>
      </c>
      <c r="M33" s="9">
        <f>M$5*Assumptions!$D21</f>
        <v>133170.5625</v>
      </c>
      <c r="N33" s="9"/>
    </row>
    <row r="34">
      <c r="A34" s="8" t="s">
        <v>43</v>
      </c>
      <c r="B34" s="9">
        <f>B$5*Assumptions!$D22</f>
        <v>72000</v>
      </c>
      <c r="C34" s="9">
        <f>C$5*Assumptions!$D22</f>
        <v>74174.4</v>
      </c>
      <c r="D34" s="9">
        <f>D$5*Assumptions!$D22</f>
        <v>76414.46688</v>
      </c>
      <c r="E34" s="9">
        <f>E$5*Assumptions!$D22</f>
        <v>78722.18378</v>
      </c>
      <c r="F34" s="9">
        <f>F$5*Assumptions!$D22</f>
        <v>81099.59373</v>
      </c>
      <c r="G34" s="9">
        <f>G$5*Assumptions!$D22</f>
        <v>83548.80146</v>
      </c>
      <c r="H34" s="9">
        <f>H$5*Assumptions!$D22</f>
        <v>86071.97526</v>
      </c>
      <c r="I34" s="9">
        <f>I$5*Assumptions!$D22</f>
        <v>88671.34892</v>
      </c>
      <c r="J34" s="9">
        <f>J$5*Assumptions!$D22</f>
        <v>91349.22365</v>
      </c>
      <c r="K34" s="9">
        <f>K$5*Assumptions!$D22</f>
        <v>94107.97021</v>
      </c>
      <c r="L34" s="9">
        <f>L$5*Assumptions!$D22</f>
        <v>96950.03091</v>
      </c>
      <c r="M34" s="9">
        <f>M$5*Assumptions!$D22</f>
        <v>99877.92184</v>
      </c>
      <c r="N34" s="9"/>
    </row>
    <row r="35">
      <c r="A35" s="8" t="s">
        <v>44</v>
      </c>
      <c r="B35" s="9">
        <f>B$5*Assumptions!$D23</f>
        <v>96000</v>
      </c>
      <c r="C35" s="9">
        <f>C$5*Assumptions!$D23</f>
        <v>98899.2</v>
      </c>
      <c r="D35" s="9">
        <f>D$5*Assumptions!$D23</f>
        <v>101885.9558</v>
      </c>
      <c r="E35" s="9">
        <f>E$5*Assumptions!$D23</f>
        <v>104962.9117</v>
      </c>
      <c r="F35" s="9">
        <f>F$5*Assumptions!$D23</f>
        <v>108132.7916</v>
      </c>
      <c r="G35" s="9">
        <f>G$5*Assumptions!$D23</f>
        <v>111398.4019</v>
      </c>
      <c r="H35" s="9">
        <f>H$5*Assumptions!$D23</f>
        <v>114762.6337</v>
      </c>
      <c r="I35" s="9">
        <f>I$5*Assumptions!$D23</f>
        <v>118228.4652</v>
      </c>
      <c r="J35" s="9">
        <f>J$5*Assumptions!$D23</f>
        <v>121798.9649</v>
      </c>
      <c r="K35" s="9">
        <f>K$5*Assumptions!$D23</f>
        <v>125477.2936</v>
      </c>
      <c r="L35" s="9">
        <f>L$5*Assumptions!$D23</f>
        <v>129266.7079</v>
      </c>
      <c r="M35" s="9">
        <f>M$5*Assumptions!$D23</f>
        <v>133170.5625</v>
      </c>
      <c r="N35" s="9"/>
    </row>
    <row r="36">
      <c r="A36" s="8" t="s">
        <v>45</v>
      </c>
      <c r="B36" s="9">
        <f>B$5*Assumptions!$D24</f>
        <v>120000</v>
      </c>
      <c r="C36" s="9">
        <f>C$5*Assumptions!$D24</f>
        <v>123624</v>
      </c>
      <c r="D36" s="9">
        <f>D$5*Assumptions!$D24</f>
        <v>127357.4448</v>
      </c>
      <c r="E36" s="9">
        <f>E$5*Assumptions!$D24</f>
        <v>131203.6396</v>
      </c>
      <c r="F36" s="9">
        <f>F$5*Assumptions!$D24</f>
        <v>135165.9895</v>
      </c>
      <c r="G36" s="9">
        <f>G$5*Assumptions!$D24</f>
        <v>139248.0024</v>
      </c>
      <c r="H36" s="9">
        <f>H$5*Assumptions!$D24</f>
        <v>143453.2921</v>
      </c>
      <c r="I36" s="9">
        <f>I$5*Assumptions!$D24</f>
        <v>147785.5815</v>
      </c>
      <c r="J36" s="9">
        <f>J$5*Assumptions!$D24</f>
        <v>152248.7061</v>
      </c>
      <c r="K36" s="9">
        <f>K$5*Assumptions!$D24</f>
        <v>156846.617</v>
      </c>
      <c r="L36" s="9">
        <f>L$5*Assumptions!$D24</f>
        <v>161583.3848</v>
      </c>
      <c r="M36" s="9">
        <f>M$5*Assumptions!$D24</f>
        <v>166463.2031</v>
      </c>
      <c r="N36" s="9"/>
    </row>
    <row r="37">
      <c r="A37" s="8" t="s">
        <v>46</v>
      </c>
      <c r="B37" s="9">
        <f>B$5*Assumptions!$D25</f>
        <v>144000</v>
      </c>
      <c r="C37" s="9">
        <f>C$5*Assumptions!$D25</f>
        <v>148348.8</v>
      </c>
      <c r="D37" s="9">
        <f>D$5*Assumptions!$D25</f>
        <v>152828.9338</v>
      </c>
      <c r="E37" s="9">
        <f>E$5*Assumptions!$D25</f>
        <v>157444.3676</v>
      </c>
      <c r="F37" s="9">
        <f>F$5*Assumptions!$D25</f>
        <v>162199.1875</v>
      </c>
      <c r="G37" s="9">
        <f>G$5*Assumptions!$D25</f>
        <v>167097.6029</v>
      </c>
      <c r="H37" s="9">
        <f>H$5*Assumptions!$D25</f>
        <v>172143.9505</v>
      </c>
      <c r="I37" s="9">
        <f>I$5*Assumptions!$D25</f>
        <v>177342.6978</v>
      </c>
      <c r="J37" s="9">
        <f>J$5*Assumptions!$D25</f>
        <v>182698.4473</v>
      </c>
      <c r="K37" s="9">
        <f>K$5*Assumptions!$D25</f>
        <v>188215.9404</v>
      </c>
      <c r="L37" s="9">
        <f>L$5*Assumptions!$D25</f>
        <v>193900.0618</v>
      </c>
      <c r="M37" s="9">
        <f>M$5*Assumptions!$D25</f>
        <v>199755.8437</v>
      </c>
      <c r="N37" s="9"/>
    </row>
    <row r="38">
      <c r="A38" s="8" t="s">
        <v>47</v>
      </c>
      <c r="B38" s="9">
        <f>B$5*Assumptions!$D26</f>
        <v>528000</v>
      </c>
      <c r="C38" s="9">
        <f>C$5*Assumptions!$D26</f>
        <v>543945.6</v>
      </c>
      <c r="D38" s="9">
        <f>D$5*Assumptions!$D26</f>
        <v>560372.7571</v>
      </c>
      <c r="E38" s="9">
        <f>E$5*Assumptions!$D26</f>
        <v>577296.0144</v>
      </c>
      <c r="F38" s="9">
        <f>F$5*Assumptions!$D26</f>
        <v>594730.354</v>
      </c>
      <c r="G38" s="9">
        <f>G$5*Assumptions!$D26</f>
        <v>612691.2107</v>
      </c>
      <c r="H38" s="9">
        <f>H$5*Assumptions!$D26</f>
        <v>631194.4853</v>
      </c>
      <c r="I38" s="9">
        <f>I$5*Assumptions!$D26</f>
        <v>650256.5587</v>
      </c>
      <c r="J38" s="9">
        <f>J$5*Assumptions!$D26</f>
        <v>669894.3068</v>
      </c>
      <c r="K38" s="9">
        <f>K$5*Assumptions!$D26</f>
        <v>690125.1149</v>
      </c>
      <c r="L38" s="9">
        <f>L$5*Assumptions!$D26</f>
        <v>710966.8933</v>
      </c>
      <c r="M38" s="9">
        <f>M$5*Assumptions!$D26</f>
        <v>732438.0935</v>
      </c>
      <c r="N38" s="9"/>
    </row>
    <row r="39">
      <c r="A39" s="12" t="s">
        <v>29</v>
      </c>
      <c r="B39" s="9"/>
      <c r="C39" s="9"/>
      <c r="D39" s="9"/>
      <c r="E39" s="9"/>
      <c r="F39" s="9"/>
      <c r="G39" s="9"/>
      <c r="H39" s="9"/>
      <c r="I39" s="9"/>
      <c r="J39" s="9"/>
      <c r="K39" s="9"/>
      <c r="L39" s="9"/>
      <c r="M39" s="9"/>
      <c r="N39" s="9"/>
    </row>
    <row r="40">
      <c r="A40" s="8" t="s">
        <v>40</v>
      </c>
      <c r="B40" s="9">
        <f>B$6*Assumptions!$E19</f>
        <v>19000</v>
      </c>
      <c r="C40" s="9">
        <f>C$6*Assumptions!$E19</f>
        <v>19573.8</v>
      </c>
      <c r="D40" s="9">
        <f>D$6*Assumptions!$E19</f>
        <v>20164.92876</v>
      </c>
      <c r="E40" s="9">
        <f>E$6*Assumptions!$E19</f>
        <v>20773.90961</v>
      </c>
      <c r="F40" s="9">
        <f>F$6*Assumptions!$E19</f>
        <v>21401.28168</v>
      </c>
      <c r="G40" s="9">
        <f>G$6*Assumptions!$E19</f>
        <v>22047.60039</v>
      </c>
      <c r="H40" s="9">
        <f>H$6*Assumptions!$E19</f>
        <v>22713.43792</v>
      </c>
      <c r="I40" s="9">
        <f>I$6*Assumptions!$E19</f>
        <v>23399.38374</v>
      </c>
      <c r="J40" s="9">
        <f>J$6*Assumptions!$E19</f>
        <v>24106.04513</v>
      </c>
      <c r="K40" s="9">
        <f>K$6*Assumptions!$E19</f>
        <v>24834.04769</v>
      </c>
      <c r="L40" s="9">
        <f>L$6*Assumptions!$E19</f>
        <v>25584.03593</v>
      </c>
      <c r="M40" s="9">
        <f>M$6*Assumptions!$E19</f>
        <v>26356.67382</v>
      </c>
      <c r="N40" s="9"/>
    </row>
    <row r="41">
      <c r="A41" s="8" t="s">
        <v>41</v>
      </c>
      <c r="B41" s="9">
        <f>B$6*Assumptions!$E20</f>
        <v>11400</v>
      </c>
      <c r="C41" s="9">
        <f>C$6*Assumptions!$E20</f>
        <v>11744.28</v>
      </c>
      <c r="D41" s="9">
        <f>D$6*Assumptions!$E20</f>
        <v>12098.95726</v>
      </c>
      <c r="E41" s="9">
        <f>E$6*Assumptions!$E20</f>
        <v>12464.34577</v>
      </c>
      <c r="F41" s="9">
        <f>F$6*Assumptions!$E20</f>
        <v>12840.76901</v>
      </c>
      <c r="G41" s="9">
        <f>G$6*Assumptions!$E20</f>
        <v>13228.56023</v>
      </c>
      <c r="H41" s="9">
        <f>H$6*Assumptions!$E20</f>
        <v>13628.06275</v>
      </c>
      <c r="I41" s="9">
        <f>I$6*Assumptions!$E20</f>
        <v>14039.63025</v>
      </c>
      <c r="J41" s="9">
        <f>J$6*Assumptions!$E20</f>
        <v>14463.62708</v>
      </c>
      <c r="K41" s="9">
        <f>K$6*Assumptions!$E20</f>
        <v>14900.42862</v>
      </c>
      <c r="L41" s="9">
        <f>L$6*Assumptions!$E20</f>
        <v>15350.42156</v>
      </c>
      <c r="M41" s="9">
        <f>M$6*Assumptions!$E20</f>
        <v>15814.00429</v>
      </c>
      <c r="N41" s="9"/>
    </row>
    <row r="42">
      <c r="A42" s="8" t="s">
        <v>42</v>
      </c>
      <c r="B42" s="9">
        <f>B$6*Assumptions!$E21</f>
        <v>22800</v>
      </c>
      <c r="C42" s="9">
        <f>C$6*Assumptions!$E21</f>
        <v>23488.56</v>
      </c>
      <c r="D42" s="9">
        <f>D$6*Assumptions!$E21</f>
        <v>24197.91451</v>
      </c>
      <c r="E42" s="9">
        <f>E$6*Assumptions!$E21</f>
        <v>24928.69153</v>
      </c>
      <c r="F42" s="9">
        <f>F$6*Assumptions!$E21</f>
        <v>25681.53801</v>
      </c>
      <c r="G42" s="9">
        <f>G$6*Assumptions!$E21</f>
        <v>26457.12046</v>
      </c>
      <c r="H42" s="9">
        <f>H$6*Assumptions!$E21</f>
        <v>27256.1255</v>
      </c>
      <c r="I42" s="9">
        <f>I$6*Assumptions!$E21</f>
        <v>28079.26049</v>
      </c>
      <c r="J42" s="9">
        <f>J$6*Assumptions!$E21</f>
        <v>28927.25416</v>
      </c>
      <c r="K42" s="9">
        <f>K$6*Assumptions!$E21</f>
        <v>29800.85723</v>
      </c>
      <c r="L42" s="9">
        <f>L$6*Assumptions!$E21</f>
        <v>30700.84312</v>
      </c>
      <c r="M42" s="9">
        <f>M$6*Assumptions!$E21</f>
        <v>31628.00858</v>
      </c>
      <c r="N42" s="9"/>
    </row>
    <row r="43">
      <c r="A43" s="8" t="s">
        <v>43</v>
      </c>
      <c r="B43" s="9">
        <f>B$6*Assumptions!$E22</f>
        <v>30400</v>
      </c>
      <c r="C43" s="9">
        <f>C$6*Assumptions!$E22</f>
        <v>31318.08</v>
      </c>
      <c r="D43" s="9">
        <f>D$6*Assumptions!$E22</f>
        <v>32263.88602</v>
      </c>
      <c r="E43" s="9">
        <f>E$6*Assumptions!$E22</f>
        <v>33238.25537</v>
      </c>
      <c r="F43" s="9">
        <f>F$6*Assumptions!$E22</f>
        <v>34242.05069</v>
      </c>
      <c r="G43" s="9">
        <f>G$6*Assumptions!$E22</f>
        <v>35276.16062</v>
      </c>
      <c r="H43" s="9">
        <f>H$6*Assumptions!$E22</f>
        <v>36341.50067</v>
      </c>
      <c r="I43" s="9">
        <f>I$6*Assumptions!$E22</f>
        <v>37439.01399</v>
      </c>
      <c r="J43" s="9">
        <f>J$6*Assumptions!$E22</f>
        <v>38569.67221</v>
      </c>
      <c r="K43" s="9">
        <f>K$6*Assumptions!$E22</f>
        <v>39734.47631</v>
      </c>
      <c r="L43" s="9">
        <f>L$6*Assumptions!$E22</f>
        <v>40934.4575</v>
      </c>
      <c r="M43" s="9">
        <f>M$6*Assumptions!$E22</f>
        <v>42170.67811</v>
      </c>
      <c r="N43" s="9"/>
    </row>
    <row r="44">
      <c r="A44" s="8" t="s">
        <v>44</v>
      </c>
      <c r="B44" s="9">
        <f>B$6*Assumptions!$E23</f>
        <v>57000</v>
      </c>
      <c r="C44" s="9">
        <f>C$6*Assumptions!$E23</f>
        <v>58721.4</v>
      </c>
      <c r="D44" s="9">
        <f>D$6*Assumptions!$E23</f>
        <v>60494.78628</v>
      </c>
      <c r="E44" s="9">
        <f>E$6*Assumptions!$E23</f>
        <v>62321.72883</v>
      </c>
      <c r="F44" s="9">
        <f>F$6*Assumptions!$E23</f>
        <v>64203.84504</v>
      </c>
      <c r="G44" s="9">
        <f>G$6*Assumptions!$E23</f>
        <v>66142.80116</v>
      </c>
      <c r="H44" s="9">
        <f>H$6*Assumptions!$E23</f>
        <v>68140.31375</v>
      </c>
      <c r="I44" s="9">
        <f>I$6*Assumptions!$E23</f>
        <v>70198.15123</v>
      </c>
      <c r="J44" s="9">
        <f>J$6*Assumptions!$E23</f>
        <v>72318.13539</v>
      </c>
      <c r="K44" s="9">
        <f>K$6*Assumptions!$E23</f>
        <v>74502.14308</v>
      </c>
      <c r="L44" s="9">
        <f>L$6*Assumptions!$E23</f>
        <v>76752.1078</v>
      </c>
      <c r="M44" s="9">
        <f>M$6*Assumptions!$E23</f>
        <v>79070.02146</v>
      </c>
      <c r="N44" s="9"/>
    </row>
    <row r="45">
      <c r="A45" s="8" t="s">
        <v>45</v>
      </c>
      <c r="B45" s="9">
        <f>B$6*Assumptions!$E24</f>
        <v>19000</v>
      </c>
      <c r="C45" s="9">
        <f>C$6*Assumptions!$E24</f>
        <v>19573.8</v>
      </c>
      <c r="D45" s="9">
        <f>D$6*Assumptions!$E24</f>
        <v>20164.92876</v>
      </c>
      <c r="E45" s="9">
        <f>E$6*Assumptions!$E24</f>
        <v>20773.90961</v>
      </c>
      <c r="F45" s="9">
        <f>F$6*Assumptions!$E24</f>
        <v>21401.28168</v>
      </c>
      <c r="G45" s="9">
        <f>G$6*Assumptions!$E24</f>
        <v>22047.60039</v>
      </c>
      <c r="H45" s="9">
        <f>H$6*Assumptions!$E24</f>
        <v>22713.43792</v>
      </c>
      <c r="I45" s="9">
        <f>I$6*Assumptions!$E24</f>
        <v>23399.38374</v>
      </c>
      <c r="J45" s="9">
        <f>J$6*Assumptions!$E24</f>
        <v>24106.04513</v>
      </c>
      <c r="K45" s="9">
        <f>K$6*Assumptions!$E24</f>
        <v>24834.04769</v>
      </c>
      <c r="L45" s="9">
        <f>L$6*Assumptions!$E24</f>
        <v>25584.03593</v>
      </c>
      <c r="M45" s="9">
        <f>M$6*Assumptions!$E24</f>
        <v>26356.67382</v>
      </c>
      <c r="N45" s="9"/>
    </row>
    <row r="46">
      <c r="A46" s="8" t="s">
        <v>46</v>
      </c>
      <c r="B46" s="9">
        <f>B$6*Assumptions!$E25</f>
        <v>30400</v>
      </c>
      <c r="C46" s="9">
        <f>C$6*Assumptions!$E25</f>
        <v>31318.08</v>
      </c>
      <c r="D46" s="9">
        <f>D$6*Assumptions!$E25</f>
        <v>32263.88602</v>
      </c>
      <c r="E46" s="9">
        <f>E$6*Assumptions!$E25</f>
        <v>33238.25537</v>
      </c>
      <c r="F46" s="9">
        <f>F$6*Assumptions!$E25</f>
        <v>34242.05069</v>
      </c>
      <c r="G46" s="9">
        <f>G$6*Assumptions!$E25</f>
        <v>35276.16062</v>
      </c>
      <c r="H46" s="9">
        <f>H$6*Assumptions!$E25</f>
        <v>36341.50067</v>
      </c>
      <c r="I46" s="9">
        <f>I$6*Assumptions!$E25</f>
        <v>37439.01399</v>
      </c>
      <c r="J46" s="9">
        <f>J$6*Assumptions!$E25</f>
        <v>38569.67221</v>
      </c>
      <c r="K46" s="9">
        <f>K$6*Assumptions!$E25</f>
        <v>39734.47631</v>
      </c>
      <c r="L46" s="9">
        <f>L$6*Assumptions!$E25</f>
        <v>40934.4575</v>
      </c>
      <c r="M46" s="9">
        <f>M$6*Assumptions!$E25</f>
        <v>42170.67811</v>
      </c>
      <c r="N46" s="9"/>
    </row>
    <row r="47">
      <c r="A47" s="8" t="s">
        <v>47</v>
      </c>
      <c r="B47" s="9">
        <f>B$6*Assumptions!$E26</f>
        <v>190000</v>
      </c>
      <c r="C47" s="9">
        <f>C$6*Assumptions!$E26</f>
        <v>195738</v>
      </c>
      <c r="D47" s="9">
        <f>D$6*Assumptions!$E26</f>
        <v>201649.2876</v>
      </c>
      <c r="E47" s="9">
        <f>E$6*Assumptions!$E26</f>
        <v>207739.0961</v>
      </c>
      <c r="F47" s="9">
        <f>F$6*Assumptions!$E26</f>
        <v>214012.8168</v>
      </c>
      <c r="G47" s="9">
        <f>G$6*Assumptions!$E26</f>
        <v>220476.0039</v>
      </c>
      <c r="H47" s="9">
        <f>H$6*Assumptions!$E26</f>
        <v>227134.3792</v>
      </c>
      <c r="I47" s="9">
        <f>I$6*Assumptions!$E26</f>
        <v>233993.8374</v>
      </c>
      <c r="J47" s="9">
        <f>J$6*Assumptions!$E26</f>
        <v>241060.4513</v>
      </c>
      <c r="K47" s="9">
        <f>K$6*Assumptions!$E26</f>
        <v>248340.4769</v>
      </c>
      <c r="L47" s="9">
        <f>L$6*Assumptions!$E26</f>
        <v>255840.3593</v>
      </c>
      <c r="M47" s="9">
        <f>M$6*Assumptions!$E26</f>
        <v>263566.7382</v>
      </c>
      <c r="N47" s="9"/>
    </row>
    <row r="48">
      <c r="A48" s="12" t="s">
        <v>30</v>
      </c>
      <c r="B48" s="9"/>
      <c r="C48" s="9"/>
      <c r="D48" s="9"/>
      <c r="E48" s="9"/>
      <c r="F48" s="9"/>
      <c r="G48" s="9"/>
      <c r="H48" s="9"/>
      <c r="I48" s="9"/>
      <c r="J48" s="9"/>
      <c r="K48" s="9"/>
      <c r="L48" s="9"/>
      <c r="M48" s="9"/>
      <c r="N48" s="9"/>
    </row>
    <row r="49">
      <c r="A49" s="8" t="s">
        <v>40</v>
      </c>
      <c r="B49" s="9">
        <f>B$7*Assumptions!$F19</f>
        <v>112500</v>
      </c>
      <c r="C49" s="9">
        <f>C$7*Assumptions!$F19</f>
        <v>116454.375</v>
      </c>
      <c r="D49" s="9">
        <f>D$7*Assumptions!$F19</f>
        <v>120547.7463</v>
      </c>
      <c r="E49" s="9">
        <f>E$7*Assumptions!$F19</f>
        <v>124784.9996</v>
      </c>
      <c r="F49" s="9">
        <f>F$7*Assumptions!$F19</f>
        <v>129171.1923</v>
      </c>
      <c r="G49" s="9">
        <f>G$7*Assumptions!$F19</f>
        <v>133711.5597</v>
      </c>
      <c r="H49" s="9">
        <f>H$7*Assumptions!$F19</f>
        <v>138411.521</v>
      </c>
      <c r="I49" s="9">
        <f>I$7*Assumptions!$F19</f>
        <v>143276.686</v>
      </c>
      <c r="J49" s="9">
        <f>J$7*Assumptions!$F19</f>
        <v>148312.8615</v>
      </c>
      <c r="K49" s="9">
        <f>K$7*Assumptions!$F19</f>
        <v>153526.0586</v>
      </c>
      <c r="L49" s="9">
        <f>L$7*Assumptions!$F19</f>
        <v>158922.4995</v>
      </c>
      <c r="M49" s="9">
        <f>M$7*Assumptions!$F19</f>
        <v>164508.6254</v>
      </c>
      <c r="N49" s="9"/>
    </row>
    <row r="50">
      <c r="A50" s="8" t="s">
        <v>41</v>
      </c>
      <c r="B50" s="9">
        <f>B$7*Assumptions!$F20</f>
        <v>105000</v>
      </c>
      <c r="C50" s="9">
        <f>C$7*Assumptions!$F20</f>
        <v>108690.75</v>
      </c>
      <c r="D50" s="9">
        <f>D$7*Assumptions!$F20</f>
        <v>112511.2299</v>
      </c>
      <c r="E50" s="9">
        <f>E$7*Assumptions!$F20</f>
        <v>116465.9996</v>
      </c>
      <c r="F50" s="9">
        <f>F$7*Assumptions!$F20</f>
        <v>120559.7795</v>
      </c>
      <c r="G50" s="9">
        <f>G$7*Assumptions!$F20</f>
        <v>124797.4557</v>
      </c>
      <c r="H50" s="9">
        <f>H$7*Assumptions!$F20</f>
        <v>129184.0863</v>
      </c>
      <c r="I50" s="9">
        <f>I$7*Assumptions!$F20</f>
        <v>133724.9069</v>
      </c>
      <c r="J50" s="9">
        <f>J$7*Assumptions!$F20</f>
        <v>138425.3374</v>
      </c>
      <c r="K50" s="9">
        <f>K$7*Assumptions!$F20</f>
        <v>143290.988</v>
      </c>
      <c r="L50" s="9">
        <f>L$7*Assumptions!$F20</f>
        <v>148327.6662</v>
      </c>
      <c r="M50" s="9">
        <f>M$7*Assumptions!$F20</f>
        <v>153541.3837</v>
      </c>
      <c r="N50" s="9"/>
    </row>
    <row r="51">
      <c r="A51" s="8" t="s">
        <v>42</v>
      </c>
      <c r="B51" s="9">
        <f>B$7*Assumptions!$F21</f>
        <v>75000</v>
      </c>
      <c r="C51" s="9">
        <f>C$7*Assumptions!$F21</f>
        <v>77636.25</v>
      </c>
      <c r="D51" s="9">
        <f>D$7*Assumptions!$F21</f>
        <v>80365.16419</v>
      </c>
      <c r="E51" s="9">
        <f>E$7*Assumptions!$F21</f>
        <v>83189.99971</v>
      </c>
      <c r="F51" s="9">
        <f>F$7*Assumptions!$F21</f>
        <v>86114.1282</v>
      </c>
      <c r="G51" s="9">
        <f>G$7*Assumptions!$F21</f>
        <v>89141.0398</v>
      </c>
      <c r="H51" s="9">
        <f>H$7*Assumptions!$F21</f>
        <v>92274.34735</v>
      </c>
      <c r="I51" s="9">
        <f>I$7*Assumptions!$F21</f>
        <v>95517.79066</v>
      </c>
      <c r="J51" s="9">
        <f>J$7*Assumptions!$F21</f>
        <v>98875.24101</v>
      </c>
      <c r="K51" s="9">
        <f>K$7*Assumptions!$F21</f>
        <v>102350.7057</v>
      </c>
      <c r="L51" s="9">
        <f>L$7*Assumptions!$F21</f>
        <v>105948.333</v>
      </c>
      <c r="M51" s="9">
        <f>M$7*Assumptions!$F21</f>
        <v>109672.4169</v>
      </c>
      <c r="N51" s="9"/>
    </row>
    <row r="52">
      <c r="A52" s="8" t="s">
        <v>43</v>
      </c>
      <c r="B52" s="9">
        <f>B$7*Assumptions!$F22</f>
        <v>45000</v>
      </c>
      <c r="C52" s="9">
        <f>C$7*Assumptions!$F22</f>
        <v>46581.75</v>
      </c>
      <c r="D52" s="9">
        <f>D$7*Assumptions!$F22</f>
        <v>48219.09851</v>
      </c>
      <c r="E52" s="9">
        <f>E$7*Assumptions!$F22</f>
        <v>49913.99983</v>
      </c>
      <c r="F52" s="9">
        <f>F$7*Assumptions!$F22</f>
        <v>51668.47692</v>
      </c>
      <c r="G52" s="9">
        <f>G$7*Assumptions!$F22</f>
        <v>53484.62388</v>
      </c>
      <c r="H52" s="9">
        <f>H$7*Assumptions!$F22</f>
        <v>55364.60841</v>
      </c>
      <c r="I52" s="9">
        <f>I$7*Assumptions!$F22</f>
        <v>57310.6744</v>
      </c>
      <c r="J52" s="9">
        <f>J$7*Assumptions!$F22</f>
        <v>59325.1446</v>
      </c>
      <c r="K52" s="9">
        <f>K$7*Assumptions!$F22</f>
        <v>61410.42344</v>
      </c>
      <c r="L52" s="9">
        <f>L$7*Assumptions!$F22</f>
        <v>63568.99982</v>
      </c>
      <c r="M52" s="9">
        <f>M$7*Assumptions!$F22</f>
        <v>65803.45016</v>
      </c>
      <c r="N52" s="9"/>
    </row>
    <row r="53">
      <c r="A53" s="8" t="s">
        <v>44</v>
      </c>
      <c r="B53" s="9">
        <f>B$7*Assumptions!$F23</f>
        <v>52500</v>
      </c>
      <c r="C53" s="9">
        <f>C$7*Assumptions!$F23</f>
        <v>54345.375</v>
      </c>
      <c r="D53" s="9">
        <f>D$7*Assumptions!$F23</f>
        <v>56255.61493</v>
      </c>
      <c r="E53" s="9">
        <f>E$7*Assumptions!$F23</f>
        <v>58232.9998</v>
      </c>
      <c r="F53" s="9">
        <f>F$7*Assumptions!$F23</f>
        <v>60279.88974</v>
      </c>
      <c r="G53" s="9">
        <f>G$7*Assumptions!$F23</f>
        <v>62398.72786</v>
      </c>
      <c r="H53" s="9">
        <f>H$7*Assumptions!$F23</f>
        <v>64592.04315</v>
      </c>
      <c r="I53" s="9">
        <f>I$7*Assumptions!$F23</f>
        <v>66862.45346</v>
      </c>
      <c r="J53" s="9">
        <f>J$7*Assumptions!$F23</f>
        <v>69212.6687</v>
      </c>
      <c r="K53" s="9">
        <f>K$7*Assumptions!$F23</f>
        <v>71645.49401</v>
      </c>
      <c r="L53" s="9">
        <f>L$7*Assumptions!$F23</f>
        <v>74163.83312</v>
      </c>
      <c r="M53" s="9">
        <f>M$7*Assumptions!$F23</f>
        <v>76770.69186</v>
      </c>
      <c r="N53" s="9"/>
    </row>
    <row r="54">
      <c r="A54" s="8" t="s">
        <v>45</v>
      </c>
      <c r="B54" s="9">
        <f>B$7*Assumptions!$F24</f>
        <v>67500</v>
      </c>
      <c r="C54" s="9">
        <f>C$7*Assumptions!$F24</f>
        <v>69872.625</v>
      </c>
      <c r="D54" s="9">
        <f>D$7*Assumptions!$F24</f>
        <v>72328.64777</v>
      </c>
      <c r="E54" s="9">
        <f>E$7*Assumptions!$F24</f>
        <v>74870.99974</v>
      </c>
      <c r="F54" s="9">
        <f>F$7*Assumptions!$F24</f>
        <v>77502.71538</v>
      </c>
      <c r="G54" s="9">
        <f>G$7*Assumptions!$F24</f>
        <v>80226.93582</v>
      </c>
      <c r="H54" s="9">
        <f>H$7*Assumptions!$F24</f>
        <v>83046.91262</v>
      </c>
      <c r="I54" s="9">
        <f>I$7*Assumptions!$F24</f>
        <v>85966.0116</v>
      </c>
      <c r="J54" s="9">
        <f>J$7*Assumptions!$F24</f>
        <v>88987.7169</v>
      </c>
      <c r="K54" s="9">
        <f>K$7*Assumptions!$F24</f>
        <v>92115.63515</v>
      </c>
      <c r="L54" s="9">
        <f>L$7*Assumptions!$F24</f>
        <v>95353.49973</v>
      </c>
      <c r="M54" s="9">
        <f>M$7*Assumptions!$F24</f>
        <v>98705.17524</v>
      </c>
      <c r="N54" s="9"/>
    </row>
    <row r="55">
      <c r="A55" s="8" t="s">
        <v>46</v>
      </c>
      <c r="B55" s="9">
        <f>B$7*Assumptions!$F25</f>
        <v>30000</v>
      </c>
      <c r="C55" s="9">
        <f>C$7*Assumptions!$F25</f>
        <v>31054.5</v>
      </c>
      <c r="D55" s="9">
        <f>D$7*Assumptions!$F25</f>
        <v>32146.06568</v>
      </c>
      <c r="E55" s="9">
        <f>E$7*Assumptions!$F25</f>
        <v>33275.99988</v>
      </c>
      <c r="F55" s="9">
        <f>F$7*Assumptions!$F25</f>
        <v>34445.65128</v>
      </c>
      <c r="G55" s="9">
        <f>G$7*Assumptions!$F25</f>
        <v>35656.41592</v>
      </c>
      <c r="H55" s="9">
        <f>H$7*Assumptions!$F25</f>
        <v>36909.73894</v>
      </c>
      <c r="I55" s="9">
        <f>I$7*Assumptions!$F25</f>
        <v>38207.11627</v>
      </c>
      <c r="J55" s="9">
        <f>J$7*Assumptions!$F25</f>
        <v>39550.0964</v>
      </c>
      <c r="K55" s="9">
        <f>K$7*Assumptions!$F25</f>
        <v>40940.28229</v>
      </c>
      <c r="L55" s="9">
        <f>L$7*Assumptions!$F25</f>
        <v>42379.33321</v>
      </c>
      <c r="M55" s="9">
        <f>M$7*Assumptions!$F25</f>
        <v>43868.96678</v>
      </c>
      <c r="N55" s="9"/>
    </row>
    <row r="56">
      <c r="A56" s="8" t="s">
        <v>47</v>
      </c>
      <c r="B56" s="9">
        <f>B$7*Assumptions!$F26</f>
        <v>262500</v>
      </c>
      <c r="C56" s="9">
        <f>C$7*Assumptions!$F26</f>
        <v>271726.875</v>
      </c>
      <c r="D56" s="9">
        <f>D$7*Assumptions!$F26</f>
        <v>281278.0747</v>
      </c>
      <c r="E56" s="9">
        <f>E$7*Assumptions!$F26</f>
        <v>291164.999</v>
      </c>
      <c r="F56" s="9">
        <f>F$7*Assumptions!$F26</f>
        <v>301399.4487</v>
      </c>
      <c r="G56" s="9">
        <f>G$7*Assumptions!$F26</f>
        <v>311993.6393</v>
      </c>
      <c r="H56" s="9">
        <f>H$7*Assumptions!$F26</f>
        <v>322960.2157</v>
      </c>
      <c r="I56" s="9">
        <f>I$7*Assumptions!$F26</f>
        <v>334312.2673</v>
      </c>
      <c r="J56" s="9">
        <f>J$7*Assumptions!$F26</f>
        <v>346063.3435</v>
      </c>
      <c r="K56" s="9">
        <f>K$7*Assumptions!$F26</f>
        <v>358227.47</v>
      </c>
      <c r="L56" s="9">
        <f>L$7*Assumptions!$F26</f>
        <v>370819.1656</v>
      </c>
      <c r="M56" s="9">
        <f>M$7*Assumptions!$F26</f>
        <v>383853.4593</v>
      </c>
      <c r="N56" s="9"/>
    </row>
    <row r="57">
      <c r="A57" s="12" t="s">
        <v>31</v>
      </c>
      <c r="B57" s="9"/>
      <c r="C57" s="9"/>
      <c r="D57" s="9"/>
      <c r="E57" s="9"/>
      <c r="F57" s="9"/>
      <c r="G57" s="9"/>
      <c r="H57" s="9"/>
      <c r="I57" s="9"/>
      <c r="J57" s="9"/>
      <c r="K57" s="9"/>
      <c r="L57" s="9"/>
      <c r="M57" s="9"/>
      <c r="N57" s="9"/>
    </row>
    <row r="58">
      <c r="A58" s="8" t="s">
        <v>40</v>
      </c>
      <c r="B58" s="9">
        <f>B$8*Assumptions!$G19</f>
        <v>60000</v>
      </c>
      <c r="C58" s="9">
        <f>C$8*Assumptions!$G19</f>
        <v>61506</v>
      </c>
      <c r="D58" s="9">
        <f>D$8*Assumptions!$G19</f>
        <v>63049.8006</v>
      </c>
      <c r="E58" s="9">
        <f>E$8*Assumptions!$G19</f>
        <v>64632.3506</v>
      </c>
      <c r="F58" s="9">
        <f>F$8*Assumptions!$G19</f>
        <v>66254.62259</v>
      </c>
      <c r="G58" s="9">
        <f>G$8*Assumptions!$G19</f>
        <v>67917.61362</v>
      </c>
      <c r="H58" s="9">
        <f>H$8*Assumptions!$G19</f>
        <v>69622.34572</v>
      </c>
      <c r="I58" s="9">
        <f>I$8*Assumptions!$G19</f>
        <v>71369.8666</v>
      </c>
      <c r="J58" s="9">
        <f>J$8*Assumptions!$G19</f>
        <v>73161.25025</v>
      </c>
      <c r="K58" s="9">
        <f>K$8*Assumptions!$G19</f>
        <v>74997.59763</v>
      </c>
      <c r="L58" s="9">
        <f>L$8*Assumptions!$G19</f>
        <v>76880.03734</v>
      </c>
      <c r="M58" s="9">
        <f>M$8*Assumptions!$G19</f>
        <v>78809.72627</v>
      </c>
      <c r="N58" s="9"/>
    </row>
    <row r="59">
      <c r="A59" s="8" t="s">
        <v>41</v>
      </c>
      <c r="B59" s="9">
        <f>B$8*Assumptions!$G20</f>
        <v>56000</v>
      </c>
      <c r="C59" s="9">
        <f>C$8*Assumptions!$G20</f>
        <v>57405.6</v>
      </c>
      <c r="D59" s="9">
        <f>D$8*Assumptions!$G20</f>
        <v>58846.48056</v>
      </c>
      <c r="E59" s="9">
        <f>E$8*Assumptions!$G20</f>
        <v>60323.52722</v>
      </c>
      <c r="F59" s="9">
        <f>F$8*Assumptions!$G20</f>
        <v>61837.64776</v>
      </c>
      <c r="G59" s="9">
        <f>G$8*Assumptions!$G20</f>
        <v>63389.77271</v>
      </c>
      <c r="H59" s="9">
        <f>H$8*Assumptions!$G20</f>
        <v>64980.85601</v>
      </c>
      <c r="I59" s="9">
        <f>I$8*Assumptions!$G20</f>
        <v>66611.87549</v>
      </c>
      <c r="J59" s="9">
        <f>J$8*Assumptions!$G20</f>
        <v>68283.83357</v>
      </c>
      <c r="K59" s="9">
        <f>K$8*Assumptions!$G20</f>
        <v>69997.75779</v>
      </c>
      <c r="L59" s="9">
        <f>L$8*Assumptions!$G20</f>
        <v>71754.70151</v>
      </c>
      <c r="M59" s="9">
        <f>M$8*Assumptions!$G20</f>
        <v>73555.74452</v>
      </c>
      <c r="N59" s="9"/>
    </row>
    <row r="60">
      <c r="A60" s="8" t="s">
        <v>42</v>
      </c>
      <c r="B60" s="9">
        <f>B$8*Assumptions!$G21</f>
        <v>28000</v>
      </c>
      <c r="C60" s="9">
        <f>C$8*Assumptions!$G21</f>
        <v>28702.8</v>
      </c>
      <c r="D60" s="9">
        <f>D$8*Assumptions!$G21</f>
        <v>29423.24028</v>
      </c>
      <c r="E60" s="9">
        <f>E$8*Assumptions!$G21</f>
        <v>30161.76361</v>
      </c>
      <c r="F60" s="9">
        <f>F$8*Assumptions!$G21</f>
        <v>30918.82388</v>
      </c>
      <c r="G60" s="9">
        <f>G$8*Assumptions!$G21</f>
        <v>31694.88636</v>
      </c>
      <c r="H60" s="9">
        <f>H$8*Assumptions!$G21</f>
        <v>32490.428</v>
      </c>
      <c r="I60" s="9">
        <f>I$8*Assumptions!$G21</f>
        <v>33305.93775</v>
      </c>
      <c r="J60" s="9">
        <f>J$8*Assumptions!$G21</f>
        <v>34141.91678</v>
      </c>
      <c r="K60" s="9">
        <f>K$8*Assumptions!$G21</f>
        <v>34998.8789</v>
      </c>
      <c r="L60" s="9">
        <f>L$8*Assumptions!$G21</f>
        <v>35877.35076</v>
      </c>
      <c r="M60" s="9">
        <f>M$8*Assumptions!$G21</f>
        <v>36777.87226</v>
      </c>
      <c r="N60" s="9"/>
    </row>
    <row r="61">
      <c r="A61" s="8" t="s">
        <v>43</v>
      </c>
      <c r="B61" s="9">
        <f>B$8*Assumptions!$G22</f>
        <v>32000</v>
      </c>
      <c r="C61" s="9">
        <f>C$8*Assumptions!$G22</f>
        <v>32803.2</v>
      </c>
      <c r="D61" s="9">
        <f>D$8*Assumptions!$G22</f>
        <v>33626.56032</v>
      </c>
      <c r="E61" s="9">
        <f>E$8*Assumptions!$G22</f>
        <v>34470.58698</v>
      </c>
      <c r="F61" s="9">
        <f>F$8*Assumptions!$G22</f>
        <v>35335.79872</v>
      </c>
      <c r="G61" s="9">
        <f>G$8*Assumptions!$G22</f>
        <v>36222.72727</v>
      </c>
      <c r="H61" s="9">
        <f>H$8*Assumptions!$G22</f>
        <v>37131.91772</v>
      </c>
      <c r="I61" s="9">
        <f>I$8*Assumptions!$G22</f>
        <v>38063.92885</v>
      </c>
      <c r="J61" s="9">
        <f>J$8*Assumptions!$G22</f>
        <v>39019.33347</v>
      </c>
      <c r="K61" s="9">
        <f>K$8*Assumptions!$G22</f>
        <v>39998.71874</v>
      </c>
      <c r="L61" s="9">
        <f>L$8*Assumptions!$G22</f>
        <v>41002.68658</v>
      </c>
      <c r="M61" s="9">
        <f>M$8*Assumptions!$G22</f>
        <v>42031.85401</v>
      </c>
      <c r="N61" s="9"/>
    </row>
    <row r="62">
      <c r="A62" s="8" t="s">
        <v>44</v>
      </c>
      <c r="B62" s="9">
        <f>B$8*Assumptions!$G23</f>
        <v>20000</v>
      </c>
      <c r="C62" s="9">
        <f>C$8*Assumptions!$G23</f>
        <v>20502</v>
      </c>
      <c r="D62" s="9">
        <f>D$8*Assumptions!$G23</f>
        <v>21016.6002</v>
      </c>
      <c r="E62" s="9">
        <f>E$8*Assumptions!$G23</f>
        <v>21544.11687</v>
      </c>
      <c r="F62" s="9">
        <f>F$8*Assumptions!$G23</f>
        <v>22084.8742</v>
      </c>
      <c r="G62" s="9">
        <f>G$8*Assumptions!$G23</f>
        <v>22639.20454</v>
      </c>
      <c r="H62" s="9">
        <f>H$8*Assumptions!$G23</f>
        <v>23207.44857</v>
      </c>
      <c r="I62" s="9">
        <f>I$8*Assumptions!$G23</f>
        <v>23789.95553</v>
      </c>
      <c r="J62" s="9">
        <f>J$8*Assumptions!$G23</f>
        <v>24387.08342</v>
      </c>
      <c r="K62" s="9">
        <f>K$8*Assumptions!$G23</f>
        <v>24999.19921</v>
      </c>
      <c r="L62" s="9">
        <f>L$8*Assumptions!$G23</f>
        <v>25626.67911</v>
      </c>
      <c r="M62" s="9">
        <f>M$8*Assumptions!$G23</f>
        <v>26269.90876</v>
      </c>
      <c r="N62" s="9"/>
    </row>
    <row r="63">
      <c r="A63" s="8" t="s">
        <v>45</v>
      </c>
      <c r="B63" s="9">
        <f>B$8*Assumptions!$G24</f>
        <v>12000</v>
      </c>
      <c r="C63" s="9">
        <f>C$8*Assumptions!$G24</f>
        <v>12301.2</v>
      </c>
      <c r="D63" s="9">
        <f>D$8*Assumptions!$G24</f>
        <v>12609.96012</v>
      </c>
      <c r="E63" s="9">
        <f>E$8*Assumptions!$G24</f>
        <v>12926.47012</v>
      </c>
      <c r="F63" s="9">
        <f>F$8*Assumptions!$G24</f>
        <v>13250.92452</v>
      </c>
      <c r="G63" s="9">
        <f>G$8*Assumptions!$G24</f>
        <v>13583.52272</v>
      </c>
      <c r="H63" s="9">
        <f>H$8*Assumptions!$G24</f>
        <v>13924.46914</v>
      </c>
      <c r="I63" s="9">
        <f>I$8*Assumptions!$G24</f>
        <v>14273.97332</v>
      </c>
      <c r="J63" s="9">
        <f>J$8*Assumptions!$G24</f>
        <v>14632.25005</v>
      </c>
      <c r="K63" s="9">
        <f>K$8*Assumptions!$G24</f>
        <v>14999.51953</v>
      </c>
      <c r="L63" s="9">
        <f>L$8*Assumptions!$G24</f>
        <v>15376.00747</v>
      </c>
      <c r="M63" s="9">
        <f>M$8*Assumptions!$G24</f>
        <v>15761.94525</v>
      </c>
      <c r="N63" s="9"/>
    </row>
    <row r="64">
      <c r="A64" s="8" t="s">
        <v>46</v>
      </c>
      <c r="B64" s="9">
        <f>B$8*Assumptions!$G25</f>
        <v>32000</v>
      </c>
      <c r="C64" s="9">
        <f>C$8*Assumptions!$G25</f>
        <v>32803.2</v>
      </c>
      <c r="D64" s="9">
        <f>D$8*Assumptions!$G25</f>
        <v>33626.56032</v>
      </c>
      <c r="E64" s="9">
        <f>E$8*Assumptions!$G25</f>
        <v>34470.58698</v>
      </c>
      <c r="F64" s="9">
        <f>F$8*Assumptions!$G25</f>
        <v>35335.79872</v>
      </c>
      <c r="G64" s="9">
        <f>G$8*Assumptions!$G25</f>
        <v>36222.72727</v>
      </c>
      <c r="H64" s="9">
        <f>H$8*Assumptions!$G25</f>
        <v>37131.91772</v>
      </c>
      <c r="I64" s="9">
        <f>I$8*Assumptions!$G25</f>
        <v>38063.92885</v>
      </c>
      <c r="J64" s="9">
        <f>J$8*Assumptions!$G25</f>
        <v>39019.33347</v>
      </c>
      <c r="K64" s="9">
        <f>K$8*Assumptions!$G25</f>
        <v>39998.71874</v>
      </c>
      <c r="L64" s="9">
        <f>L$8*Assumptions!$G25</f>
        <v>41002.68658</v>
      </c>
      <c r="M64" s="9">
        <f>M$8*Assumptions!$G25</f>
        <v>42031.85401</v>
      </c>
      <c r="N64" s="9"/>
    </row>
    <row r="65">
      <c r="A65" s="8" t="s">
        <v>47</v>
      </c>
      <c r="B65" s="9">
        <f>B$8*Assumptions!$G26</f>
        <v>160000</v>
      </c>
      <c r="C65" s="9">
        <f>C$8*Assumptions!$G26</f>
        <v>164016</v>
      </c>
      <c r="D65" s="9">
        <f>D$8*Assumptions!$G26</f>
        <v>168132.8016</v>
      </c>
      <c r="E65" s="9">
        <f>E$8*Assumptions!$G26</f>
        <v>172352.9349</v>
      </c>
      <c r="F65" s="9">
        <f>F$8*Assumptions!$G26</f>
        <v>176678.9936</v>
      </c>
      <c r="G65" s="9">
        <f>G$8*Assumptions!$G26</f>
        <v>181113.6363</v>
      </c>
      <c r="H65" s="9">
        <f>H$8*Assumptions!$G26</f>
        <v>185659.5886</v>
      </c>
      <c r="I65" s="9">
        <f>I$8*Assumptions!$G26</f>
        <v>190319.6443</v>
      </c>
      <c r="J65" s="9">
        <f>J$8*Assumptions!$G26</f>
        <v>195096.6673</v>
      </c>
      <c r="K65" s="9">
        <f>K$8*Assumptions!$G26</f>
        <v>199993.5937</v>
      </c>
      <c r="L65" s="9">
        <f>L$8*Assumptions!$G26</f>
        <v>205013.4329</v>
      </c>
      <c r="M65" s="9">
        <f>M$8*Assumptions!$G26</f>
        <v>210159.2701</v>
      </c>
      <c r="N65" s="9"/>
    </row>
    <row r="66">
      <c r="B66" s="9"/>
      <c r="C66" s="9"/>
      <c r="D66" s="9"/>
      <c r="E66" s="9"/>
      <c r="F66" s="9"/>
      <c r="G66" s="9"/>
      <c r="H66" s="9"/>
      <c r="I66" s="9"/>
      <c r="J66" s="9"/>
      <c r="K66" s="9"/>
      <c r="L66" s="9"/>
      <c r="M66" s="9"/>
      <c r="N66" s="9"/>
    </row>
    <row r="67">
      <c r="A67" s="12" t="s">
        <v>70</v>
      </c>
      <c r="B67" s="9"/>
      <c r="C67" s="9"/>
      <c r="D67" s="9"/>
      <c r="E67" s="9"/>
      <c r="F67" s="9"/>
      <c r="G67" s="9"/>
      <c r="H67" s="9"/>
      <c r="I67" s="9"/>
      <c r="J67" s="9"/>
      <c r="K67" s="9"/>
      <c r="L67" s="9"/>
      <c r="M67" s="9"/>
      <c r="N67" s="9"/>
    </row>
    <row r="68">
      <c r="A68" s="12" t="s">
        <v>26</v>
      </c>
      <c r="B68" s="9"/>
      <c r="C68" s="9"/>
      <c r="D68" s="9"/>
      <c r="E68" s="9"/>
      <c r="F68" s="9"/>
      <c r="G68" s="9"/>
      <c r="H68" s="9"/>
      <c r="I68" s="9"/>
      <c r="J68" s="9"/>
      <c r="K68" s="9"/>
      <c r="L68" s="9"/>
      <c r="M68" s="9"/>
      <c r="N68" s="9"/>
    </row>
    <row r="69">
      <c r="A69" s="8" t="s">
        <v>40</v>
      </c>
      <c r="B69" s="9">
        <f>B13*(1-Assumptions!$B29)</f>
        <v>236160</v>
      </c>
      <c r="C69" s="9">
        <f>C13*(1-Assumptions!$B29)</f>
        <v>243292.032</v>
      </c>
      <c r="D69" s="9">
        <f>D13*(1-Assumptions!$B29)</f>
        <v>250639.4514</v>
      </c>
      <c r="E69" s="9">
        <f>E13*(1-Assumptions!$B29)</f>
        <v>258208.7628</v>
      </c>
      <c r="F69" s="9">
        <f>F13*(1-Assumptions!$B29)</f>
        <v>266006.6674</v>
      </c>
      <c r="G69" s="9">
        <f>G13*(1-Assumptions!$B29)</f>
        <v>274040.0688</v>
      </c>
      <c r="H69" s="9">
        <f>H13*(1-Assumptions!$B29)</f>
        <v>282316.0789</v>
      </c>
      <c r="I69" s="9">
        <f>I13*(1-Assumptions!$B29)</f>
        <v>290842.0244</v>
      </c>
      <c r="J69" s="9">
        <f>J13*(1-Assumptions!$B29)</f>
        <v>299625.4536</v>
      </c>
      <c r="K69" s="9">
        <f>K13*(1-Assumptions!$B29)</f>
        <v>308674.1423</v>
      </c>
      <c r="L69" s="9">
        <f>L13*(1-Assumptions!$B29)</f>
        <v>317996.1014</v>
      </c>
      <c r="M69" s="9">
        <f>M13*(1-Assumptions!$B29)</f>
        <v>327599.5836</v>
      </c>
      <c r="N69" s="9"/>
    </row>
    <row r="70">
      <c r="A70" s="8" t="s">
        <v>41</v>
      </c>
      <c r="B70" s="9">
        <f>B14*(1-Assumptions!$B30)</f>
        <v>388800</v>
      </c>
      <c r="C70" s="9">
        <f>C14*(1-Assumptions!$B30)</f>
        <v>400541.76</v>
      </c>
      <c r="D70" s="9">
        <f>D14*(1-Assumptions!$B30)</f>
        <v>412638.1212</v>
      </c>
      <c r="E70" s="9">
        <f>E14*(1-Assumptions!$B30)</f>
        <v>425099.7924</v>
      </c>
      <c r="F70" s="9">
        <f>F14*(1-Assumptions!$B30)</f>
        <v>437937.8061</v>
      </c>
      <c r="G70" s="9">
        <f>G14*(1-Assumptions!$B30)</f>
        <v>451163.5279</v>
      </c>
      <c r="H70" s="9">
        <f>H14*(1-Assumptions!$B30)</f>
        <v>464788.6664</v>
      </c>
      <c r="I70" s="9">
        <f>I14*(1-Assumptions!$B30)</f>
        <v>478825.2842</v>
      </c>
      <c r="J70" s="9">
        <f>J14*(1-Assumptions!$B30)</f>
        <v>493285.8077</v>
      </c>
      <c r="K70" s="9">
        <f>K14*(1-Assumptions!$B30)</f>
        <v>508183.0391</v>
      </c>
      <c r="L70" s="9">
        <f>L14*(1-Assumptions!$B30)</f>
        <v>523530.1669</v>
      </c>
      <c r="M70" s="9">
        <f>M14*(1-Assumptions!$B30)</f>
        <v>539340.778</v>
      </c>
      <c r="N70" s="9"/>
    </row>
    <row r="71">
      <c r="A71" s="8" t="s">
        <v>42</v>
      </c>
      <c r="B71" s="9">
        <f>B15*(1-Assumptions!$B31)</f>
        <v>168960</v>
      </c>
      <c r="C71" s="9">
        <f>C15*(1-Assumptions!$B31)</f>
        <v>174062.592</v>
      </c>
      <c r="D71" s="9">
        <f>D15*(1-Assumptions!$B31)</f>
        <v>179319.2823</v>
      </c>
      <c r="E71" s="9">
        <f>E15*(1-Assumptions!$B31)</f>
        <v>184734.7246</v>
      </c>
      <c r="F71" s="9">
        <f>F15*(1-Assumptions!$B31)</f>
        <v>190313.7133</v>
      </c>
      <c r="G71" s="9">
        <f>G15*(1-Assumptions!$B31)</f>
        <v>196061.1874</v>
      </c>
      <c r="H71" s="9">
        <f>H15*(1-Assumptions!$B31)</f>
        <v>201982.2353</v>
      </c>
      <c r="I71" s="9">
        <f>I15*(1-Assumptions!$B31)</f>
        <v>208082.0988</v>
      </c>
      <c r="J71" s="9">
        <f>J15*(1-Assumptions!$B31)</f>
        <v>214366.1782</v>
      </c>
      <c r="K71" s="9">
        <f>K15*(1-Assumptions!$B31)</f>
        <v>220840.0368</v>
      </c>
      <c r="L71" s="9">
        <f>L15*(1-Assumptions!$B31)</f>
        <v>227509.4059</v>
      </c>
      <c r="M71" s="9">
        <f>M15*(1-Assumptions!$B31)</f>
        <v>234380.1899</v>
      </c>
      <c r="N71" s="9"/>
    </row>
    <row r="72">
      <c r="A72" s="8" t="s">
        <v>43</v>
      </c>
      <c r="B72" s="9">
        <f>B16*(1-Assumptions!$B32)</f>
        <v>108000</v>
      </c>
      <c r="C72" s="9">
        <f>C16*(1-Assumptions!$B32)</f>
        <v>111261.6</v>
      </c>
      <c r="D72" s="9">
        <f>D16*(1-Assumptions!$B32)</f>
        <v>114621.7003</v>
      </c>
      <c r="E72" s="9">
        <f>E16*(1-Assumptions!$B32)</f>
        <v>118083.2757</v>
      </c>
      <c r="F72" s="9">
        <f>F16*(1-Assumptions!$B32)</f>
        <v>121649.3906</v>
      </c>
      <c r="G72" s="9">
        <f>G16*(1-Assumptions!$B32)</f>
        <v>125323.2022</v>
      </c>
      <c r="H72" s="9">
        <f>H16*(1-Assumptions!$B32)</f>
        <v>129107.9629</v>
      </c>
      <c r="I72" s="9">
        <f>I16*(1-Assumptions!$B32)</f>
        <v>133007.0234</v>
      </c>
      <c r="J72" s="9">
        <f>J16*(1-Assumptions!$B32)</f>
        <v>137023.8355</v>
      </c>
      <c r="K72" s="9">
        <f>K16*(1-Assumptions!$B32)</f>
        <v>141161.9553</v>
      </c>
      <c r="L72" s="9">
        <f>L16*(1-Assumptions!$B32)</f>
        <v>145425.0464</v>
      </c>
      <c r="M72" s="9">
        <f>M16*(1-Assumptions!$B32)</f>
        <v>149816.8828</v>
      </c>
      <c r="N72" s="9"/>
    </row>
    <row r="73">
      <c r="A73" s="8" t="s">
        <v>44</v>
      </c>
      <c r="B73" s="9">
        <f>B17*(1-Assumptions!$B33)</f>
        <v>102000</v>
      </c>
      <c r="C73" s="9">
        <f>C17*(1-Assumptions!$B33)</f>
        <v>105080.4</v>
      </c>
      <c r="D73" s="9">
        <f>D17*(1-Assumptions!$B33)</f>
        <v>108253.8281</v>
      </c>
      <c r="E73" s="9">
        <f>E17*(1-Assumptions!$B33)</f>
        <v>111523.0937</v>
      </c>
      <c r="F73" s="9">
        <f>F17*(1-Assumptions!$B33)</f>
        <v>114891.0911</v>
      </c>
      <c r="G73" s="9">
        <f>G17*(1-Assumptions!$B33)</f>
        <v>118360.8021</v>
      </c>
      <c r="H73" s="9">
        <f>H17*(1-Assumptions!$B33)</f>
        <v>121935.2983</v>
      </c>
      <c r="I73" s="9">
        <f>I17*(1-Assumptions!$B33)</f>
        <v>125617.7443</v>
      </c>
      <c r="J73" s="9">
        <f>J17*(1-Assumptions!$B33)</f>
        <v>129411.4002</v>
      </c>
      <c r="K73" s="9">
        <f>K17*(1-Assumptions!$B33)</f>
        <v>133319.6245</v>
      </c>
      <c r="L73" s="9">
        <f>L17*(1-Assumptions!$B33)</f>
        <v>137345.8771</v>
      </c>
      <c r="M73" s="9">
        <f>M17*(1-Assumptions!$B33)</f>
        <v>141493.7226</v>
      </c>
      <c r="N73" s="9"/>
    </row>
    <row r="74">
      <c r="A74" s="8" t="s">
        <v>45</v>
      </c>
      <c r="B74" s="9">
        <f>B18*(1-Assumptions!$B34)</f>
        <v>115200</v>
      </c>
      <c r="C74" s="9">
        <f>C18*(1-Assumptions!$B34)</f>
        <v>118679.04</v>
      </c>
      <c r="D74" s="9">
        <f>D18*(1-Assumptions!$B34)</f>
        <v>122263.147</v>
      </c>
      <c r="E74" s="9">
        <f>E18*(1-Assumptions!$B34)</f>
        <v>125955.494</v>
      </c>
      <c r="F74" s="9">
        <f>F18*(1-Assumptions!$B34)</f>
        <v>129759.35</v>
      </c>
      <c r="G74" s="9">
        <f>G18*(1-Assumptions!$B34)</f>
        <v>133678.0823</v>
      </c>
      <c r="H74" s="9">
        <f>H18*(1-Assumptions!$B34)</f>
        <v>137715.1604</v>
      </c>
      <c r="I74" s="9">
        <f>I18*(1-Assumptions!$B34)</f>
        <v>141874.1583</v>
      </c>
      <c r="J74" s="9">
        <f>J18*(1-Assumptions!$B34)</f>
        <v>146158.7578</v>
      </c>
      <c r="K74" s="9">
        <f>K18*(1-Assumptions!$B34)</f>
        <v>150572.7523</v>
      </c>
      <c r="L74" s="9">
        <f>L18*(1-Assumptions!$B34)</f>
        <v>155120.0495</v>
      </c>
      <c r="M74" s="9">
        <f>M18*(1-Assumptions!$B34)</f>
        <v>159804.6749</v>
      </c>
      <c r="N74" s="9"/>
    </row>
    <row r="75">
      <c r="A75" s="8" t="s">
        <v>46</v>
      </c>
      <c r="B75" s="9">
        <f>B19*(1-Assumptions!$B35)</f>
        <v>172800</v>
      </c>
      <c r="C75" s="9">
        <f>C19*(1-Assumptions!$B35)</f>
        <v>178018.56</v>
      </c>
      <c r="D75" s="9">
        <f>D19*(1-Assumptions!$B35)</f>
        <v>183394.7205</v>
      </c>
      <c r="E75" s="9">
        <f>E19*(1-Assumptions!$B35)</f>
        <v>188933.2411</v>
      </c>
      <c r="F75" s="9">
        <f>F19*(1-Assumptions!$B35)</f>
        <v>194639.025</v>
      </c>
      <c r="G75" s="9">
        <f>G19*(1-Assumptions!$B35)</f>
        <v>200517.1235</v>
      </c>
      <c r="H75" s="9">
        <f>H19*(1-Assumptions!$B35)</f>
        <v>206572.7406</v>
      </c>
      <c r="I75" s="9">
        <f>I19*(1-Assumptions!$B35)</f>
        <v>212811.2374</v>
      </c>
      <c r="J75" s="9">
        <f>J19*(1-Assumptions!$B35)</f>
        <v>219238.1368</v>
      </c>
      <c r="K75" s="9">
        <f>K19*(1-Assumptions!$B35)</f>
        <v>225859.1285</v>
      </c>
      <c r="L75" s="9">
        <f>L19*(1-Assumptions!$B35)</f>
        <v>232680.0742</v>
      </c>
      <c r="M75" s="9">
        <f>M19*(1-Assumptions!$B35)</f>
        <v>239707.0124</v>
      </c>
      <c r="N75" s="9"/>
    </row>
    <row r="76">
      <c r="A76" s="8" t="s">
        <v>47</v>
      </c>
      <c r="B76" s="9">
        <f>B20*(1-Assumptions!$B36)</f>
        <v>839040</v>
      </c>
      <c r="C76" s="9">
        <f>C20*(1-Assumptions!$B36)</f>
        <v>864379.008</v>
      </c>
      <c r="D76" s="9">
        <f>D20*(1-Assumptions!$B36)</f>
        <v>890483.254</v>
      </c>
      <c r="E76" s="9">
        <f>E20*(1-Assumptions!$B36)</f>
        <v>917375.8483</v>
      </c>
      <c r="F76" s="9">
        <f>F20*(1-Assumptions!$B36)</f>
        <v>945080.5989</v>
      </c>
      <c r="G76" s="9">
        <f>G20*(1-Assumptions!$B36)</f>
        <v>973622.033</v>
      </c>
      <c r="H76" s="9">
        <f>H20*(1-Assumptions!$B36)</f>
        <v>1003025.418</v>
      </c>
      <c r="I76" s="9">
        <f>I20*(1-Assumptions!$B36)</f>
        <v>1033316.786</v>
      </c>
      <c r="J76" s="9">
        <f>J20*(1-Assumptions!$B36)</f>
        <v>1064522.953</v>
      </c>
      <c r="K76" s="9">
        <f>K20*(1-Assumptions!$B36)</f>
        <v>1096671.546</v>
      </c>
      <c r="L76" s="9">
        <f>L20*(1-Assumptions!$B36)</f>
        <v>1129791.027</v>
      </c>
      <c r="M76" s="9">
        <f>M20*(1-Assumptions!$B36)</f>
        <v>1163910.716</v>
      </c>
      <c r="N76" s="9"/>
    </row>
    <row r="77">
      <c r="A77" s="12" t="s">
        <v>71</v>
      </c>
      <c r="B77" s="9">
        <f t="shared" ref="B77:M77" si="2">SUM(B69:B76)</f>
        <v>2130960</v>
      </c>
      <c r="C77" s="9">
        <f t="shared" si="2"/>
        <v>2195314.992</v>
      </c>
      <c r="D77" s="9">
        <f t="shared" si="2"/>
        <v>2261613.505</v>
      </c>
      <c r="E77" s="9">
        <f t="shared" si="2"/>
        <v>2329914.233</v>
      </c>
      <c r="F77" s="9">
        <f t="shared" si="2"/>
        <v>2400277.642</v>
      </c>
      <c r="G77" s="9">
        <f t="shared" si="2"/>
        <v>2472766.027</v>
      </c>
      <c r="H77" s="9">
        <f t="shared" si="2"/>
        <v>2547443.561</v>
      </c>
      <c r="I77" s="9">
        <f t="shared" si="2"/>
        <v>2624376.357</v>
      </c>
      <c r="J77" s="9">
        <f t="shared" si="2"/>
        <v>2703632.523</v>
      </c>
      <c r="K77" s="9">
        <f t="shared" si="2"/>
        <v>2785282.225</v>
      </c>
      <c r="L77" s="9">
        <f t="shared" si="2"/>
        <v>2869397.748</v>
      </c>
      <c r="M77" s="9">
        <f t="shared" si="2"/>
        <v>2956053.56</v>
      </c>
      <c r="N77" s="9"/>
    </row>
    <row r="78">
      <c r="A78" s="12" t="s">
        <v>27</v>
      </c>
      <c r="B78" s="9"/>
      <c r="C78" s="9"/>
      <c r="D78" s="9"/>
      <c r="E78" s="9"/>
      <c r="F78" s="9"/>
      <c r="G78" s="9"/>
      <c r="H78" s="9"/>
      <c r="I78" s="9"/>
      <c r="J78" s="9"/>
      <c r="K78" s="9"/>
      <c r="L78" s="9"/>
      <c r="M78" s="9"/>
      <c r="N78" s="9"/>
    </row>
    <row r="79">
      <c r="A79" s="8" t="s">
        <v>40</v>
      </c>
      <c r="B79" s="9">
        <f>B22*(1-Assumptions!$C29)</f>
        <v>112200</v>
      </c>
      <c r="C79" s="9">
        <f>C22*(1-Assumptions!$C29)</f>
        <v>115021.83</v>
      </c>
      <c r="D79" s="9">
        <f>D22*(1-Assumptions!$C29)</f>
        <v>117914.629</v>
      </c>
      <c r="E79" s="9">
        <f>E22*(1-Assumptions!$C29)</f>
        <v>120880.1819</v>
      </c>
      <c r="F79" s="9">
        <f>F22*(1-Assumptions!$C29)</f>
        <v>123920.3185</v>
      </c>
      <c r="G79" s="9">
        <f>G22*(1-Assumptions!$C29)</f>
        <v>127036.9145</v>
      </c>
      <c r="H79" s="9">
        <f>H22*(1-Assumptions!$C29)</f>
        <v>130231.8929</v>
      </c>
      <c r="I79" s="9">
        <f>I22*(1-Assumptions!$C29)</f>
        <v>133507.225</v>
      </c>
      <c r="J79" s="9">
        <f>J22*(1-Assumptions!$C29)</f>
        <v>136864.9317</v>
      </c>
      <c r="K79" s="9">
        <f>K22*(1-Assumptions!$C29)</f>
        <v>140307.0848</v>
      </c>
      <c r="L79" s="9">
        <f>L22*(1-Assumptions!$C29)</f>
        <v>143835.808</v>
      </c>
      <c r="M79" s="9">
        <f>M22*(1-Assumptions!$C29)</f>
        <v>147453.2785</v>
      </c>
      <c r="N79" s="9"/>
    </row>
    <row r="80">
      <c r="A80" s="8" t="s">
        <v>41</v>
      </c>
      <c r="B80" s="9">
        <f>B23*(1-Assumptions!$C30)</f>
        <v>92928</v>
      </c>
      <c r="C80" s="9">
        <f>C23*(1-Assumptions!$C30)</f>
        <v>95265.1392</v>
      </c>
      <c r="D80" s="9">
        <f>D23*(1-Assumptions!$C30)</f>
        <v>97661.05745</v>
      </c>
      <c r="E80" s="9">
        <f>E23*(1-Assumptions!$C30)</f>
        <v>100117.233</v>
      </c>
      <c r="F80" s="9">
        <f>F23*(1-Assumptions!$C30)</f>
        <v>102635.1815</v>
      </c>
      <c r="G80" s="9">
        <f>G23*(1-Assumptions!$C30)</f>
        <v>105216.4563</v>
      </c>
      <c r="H80" s="9">
        <f>H23*(1-Assumptions!$C30)</f>
        <v>107862.6501</v>
      </c>
      <c r="I80" s="9">
        <f>I23*(1-Assumptions!$C30)</f>
        <v>110575.3958</v>
      </c>
      <c r="J80" s="9">
        <f>J23*(1-Assumptions!$C30)</f>
        <v>113356.367</v>
      </c>
      <c r="K80" s="9">
        <f>K23*(1-Assumptions!$C30)</f>
        <v>116207.2796</v>
      </c>
      <c r="L80" s="9">
        <f>L23*(1-Assumptions!$C30)</f>
        <v>119129.8927</v>
      </c>
      <c r="M80" s="9">
        <f>M23*(1-Assumptions!$C30)</f>
        <v>122126.0095</v>
      </c>
      <c r="N80" s="9"/>
    </row>
    <row r="81">
      <c r="A81" s="8" t="s">
        <v>42</v>
      </c>
      <c r="B81" s="9">
        <f>B24*(1-Assumptions!$C31)</f>
        <v>68112</v>
      </c>
      <c r="C81" s="9">
        <f>C24*(1-Assumptions!$C31)</f>
        <v>69825.0168</v>
      </c>
      <c r="D81" s="9">
        <f>D24*(1-Assumptions!$C31)</f>
        <v>71581.11597</v>
      </c>
      <c r="E81" s="9">
        <f>E24*(1-Assumptions!$C31)</f>
        <v>73381.38104</v>
      </c>
      <c r="F81" s="9">
        <f>F24*(1-Assumptions!$C31)</f>
        <v>75226.92277</v>
      </c>
      <c r="G81" s="9">
        <f>G24*(1-Assumptions!$C31)</f>
        <v>77118.87988</v>
      </c>
      <c r="H81" s="9">
        <f>H24*(1-Assumptions!$C31)</f>
        <v>79058.41971</v>
      </c>
      <c r="I81" s="9">
        <f>I24*(1-Assumptions!$C31)</f>
        <v>81046.73896</v>
      </c>
      <c r="J81" s="9">
        <f>J24*(1-Assumptions!$C31)</f>
        <v>83085.06445</v>
      </c>
      <c r="K81" s="9">
        <f>K24*(1-Assumptions!$C31)</f>
        <v>85174.65382</v>
      </c>
      <c r="L81" s="9">
        <f>L24*(1-Assumptions!$C31)</f>
        <v>87316.79636</v>
      </c>
      <c r="M81" s="9">
        <f>M24*(1-Assumptions!$C31)</f>
        <v>89512.81379</v>
      </c>
      <c r="N81" s="9"/>
    </row>
    <row r="82">
      <c r="A82" s="8" t="s">
        <v>43</v>
      </c>
      <c r="B82" s="9">
        <f>B25*(1-Assumptions!$C32)</f>
        <v>58080</v>
      </c>
      <c r="C82" s="9">
        <f>C25*(1-Assumptions!$C32)</f>
        <v>59540.712</v>
      </c>
      <c r="D82" s="9">
        <f>D25*(1-Assumptions!$C32)</f>
        <v>61038.16091</v>
      </c>
      <c r="E82" s="9">
        <f>E25*(1-Assumptions!$C32)</f>
        <v>62573.27065</v>
      </c>
      <c r="F82" s="9">
        <f>F25*(1-Assumptions!$C32)</f>
        <v>64146.98841</v>
      </c>
      <c r="G82" s="9">
        <f>G25*(1-Assumptions!$C32)</f>
        <v>65760.28517</v>
      </c>
      <c r="H82" s="9">
        <f>H25*(1-Assumptions!$C32)</f>
        <v>67414.15634</v>
      </c>
      <c r="I82" s="9">
        <f>I25*(1-Assumptions!$C32)</f>
        <v>69109.62237</v>
      </c>
      <c r="J82" s="9">
        <f>J25*(1-Assumptions!$C32)</f>
        <v>70847.72938</v>
      </c>
      <c r="K82" s="9">
        <f>K25*(1-Assumptions!$C32)</f>
        <v>72629.54977</v>
      </c>
      <c r="L82" s="9">
        <f>L25*(1-Assumptions!$C32)</f>
        <v>74456.18295</v>
      </c>
      <c r="M82" s="9">
        <f>M25*(1-Assumptions!$C32)</f>
        <v>76328.75595</v>
      </c>
      <c r="N82" s="9"/>
    </row>
    <row r="83">
      <c r="A83" s="8" t="s">
        <v>44</v>
      </c>
      <c r="B83" s="9">
        <f>B26*(1-Assumptions!$C33)</f>
        <v>78540</v>
      </c>
      <c r="C83" s="9">
        <f>C26*(1-Assumptions!$C33)</f>
        <v>80515.281</v>
      </c>
      <c r="D83" s="9">
        <f>D26*(1-Assumptions!$C33)</f>
        <v>82540.24032</v>
      </c>
      <c r="E83" s="9">
        <f>E26*(1-Assumptions!$C33)</f>
        <v>84616.12736</v>
      </c>
      <c r="F83" s="9">
        <f>F26*(1-Assumptions!$C33)</f>
        <v>86744.22296</v>
      </c>
      <c r="G83" s="9">
        <f>G26*(1-Assumptions!$C33)</f>
        <v>88925.84017</v>
      </c>
      <c r="H83" s="9">
        <f>H26*(1-Assumptions!$C33)</f>
        <v>91162.32505</v>
      </c>
      <c r="I83" s="9">
        <f>I26*(1-Assumptions!$C33)</f>
        <v>93455.05753</v>
      </c>
      <c r="J83" s="9">
        <f>J26*(1-Assumptions!$C33)</f>
        <v>95805.45222</v>
      </c>
      <c r="K83" s="9">
        <f>K26*(1-Assumptions!$C33)</f>
        <v>98214.95935</v>
      </c>
      <c r="L83" s="9">
        <f>L26*(1-Assumptions!$C33)</f>
        <v>100685.0656</v>
      </c>
      <c r="M83" s="9">
        <f>M26*(1-Assumptions!$C33)</f>
        <v>103217.295</v>
      </c>
      <c r="N83" s="9"/>
    </row>
    <row r="84">
      <c r="A84" s="8" t="s">
        <v>45</v>
      </c>
      <c r="B84" s="9">
        <f>B27*(1-Assumptions!$C34)</f>
        <v>53460</v>
      </c>
      <c r="C84" s="9">
        <f>C27*(1-Assumptions!$C34)</f>
        <v>54804.519</v>
      </c>
      <c r="D84" s="9">
        <f>D27*(1-Assumptions!$C34)</f>
        <v>56182.85265</v>
      </c>
      <c r="E84" s="9">
        <f>E27*(1-Assumptions!$C34)</f>
        <v>57595.8514</v>
      </c>
      <c r="F84" s="9">
        <f>F27*(1-Assumptions!$C34)</f>
        <v>59044.38706</v>
      </c>
      <c r="G84" s="9">
        <f>G27*(1-Assumptions!$C34)</f>
        <v>60529.35339</v>
      </c>
      <c r="H84" s="9">
        <f>H27*(1-Assumptions!$C34)</f>
        <v>62051.66663</v>
      </c>
      <c r="I84" s="9">
        <f>I27*(1-Assumptions!$C34)</f>
        <v>63612.26605</v>
      </c>
      <c r="J84" s="9">
        <f>J27*(1-Assumptions!$C34)</f>
        <v>65212.11454</v>
      </c>
      <c r="K84" s="9">
        <f>K27*(1-Assumptions!$C34)</f>
        <v>66852.19922</v>
      </c>
      <c r="L84" s="9">
        <f>L27*(1-Assumptions!$C34)</f>
        <v>68533.53203</v>
      </c>
      <c r="M84" s="9">
        <f>M27*(1-Assumptions!$C34)</f>
        <v>70257.15036</v>
      </c>
      <c r="N84" s="9"/>
    </row>
    <row r="85">
      <c r="A85" s="8" t="s">
        <v>46</v>
      </c>
      <c r="B85" s="9">
        <f>B28*(1-Assumptions!$C35)</f>
        <v>104544</v>
      </c>
      <c r="C85" s="9">
        <f>C28*(1-Assumptions!$C35)</f>
        <v>107173.2816</v>
      </c>
      <c r="D85" s="9">
        <f>D28*(1-Assumptions!$C35)</f>
        <v>109868.6896</v>
      </c>
      <c r="E85" s="9">
        <f>E28*(1-Assumptions!$C35)</f>
        <v>112631.8872</v>
      </c>
      <c r="F85" s="9">
        <f>F28*(1-Assumptions!$C35)</f>
        <v>115464.5791</v>
      </c>
      <c r="G85" s="9">
        <f>G28*(1-Assumptions!$C35)</f>
        <v>118368.5133</v>
      </c>
      <c r="H85" s="9">
        <f>H28*(1-Assumptions!$C35)</f>
        <v>121345.4814</v>
      </c>
      <c r="I85" s="9">
        <f>I28*(1-Assumptions!$C35)</f>
        <v>124397.3203</v>
      </c>
      <c r="J85" s="9">
        <f>J28*(1-Assumptions!$C35)</f>
        <v>127525.9129</v>
      </c>
      <c r="K85" s="9">
        <f>K28*(1-Assumptions!$C35)</f>
        <v>130733.1896</v>
      </c>
      <c r="L85" s="9">
        <f>L28*(1-Assumptions!$C35)</f>
        <v>134021.1293</v>
      </c>
      <c r="M85" s="9">
        <f>M28*(1-Assumptions!$C35)</f>
        <v>137391.7607</v>
      </c>
      <c r="N85" s="9"/>
    </row>
    <row r="86">
      <c r="A86" s="8" t="s">
        <v>47</v>
      </c>
      <c r="B86" s="9">
        <f>B29*(1-Assumptions!$C36)</f>
        <v>594000</v>
      </c>
      <c r="C86" s="9">
        <f>C29*(1-Assumptions!$C36)</f>
        <v>608939.1</v>
      </c>
      <c r="D86" s="9">
        <f>D29*(1-Assumptions!$C36)</f>
        <v>624253.9184</v>
      </c>
      <c r="E86" s="9">
        <f>E29*(1-Assumptions!$C36)</f>
        <v>639953.9044</v>
      </c>
      <c r="F86" s="9">
        <f>F29*(1-Assumptions!$C36)</f>
        <v>656048.7451</v>
      </c>
      <c r="G86" s="9">
        <f>G29*(1-Assumptions!$C36)</f>
        <v>672548.371</v>
      </c>
      <c r="H86" s="9">
        <f>H29*(1-Assumptions!$C36)</f>
        <v>689462.9626</v>
      </c>
      <c r="I86" s="9">
        <f>I29*(1-Assumptions!$C36)</f>
        <v>706802.9561</v>
      </c>
      <c r="J86" s="9">
        <f>J29*(1-Assumptions!$C36)</f>
        <v>724579.0504</v>
      </c>
      <c r="K86" s="9">
        <f>K29*(1-Assumptions!$C36)</f>
        <v>742802.2136</v>
      </c>
      <c r="L86" s="9">
        <f>L29*(1-Assumptions!$C36)</f>
        <v>761483.6892</v>
      </c>
      <c r="M86" s="9">
        <f>M29*(1-Assumptions!$C36)</f>
        <v>780635.004</v>
      </c>
      <c r="N86" s="9"/>
    </row>
    <row r="87">
      <c r="A87" s="12" t="s">
        <v>72</v>
      </c>
      <c r="B87" s="9">
        <f t="shared" ref="B87:M87" si="3">SUM(B79:B86)</f>
        <v>1161864</v>
      </c>
      <c r="C87" s="9">
        <f t="shared" si="3"/>
        <v>1191084.88</v>
      </c>
      <c r="D87" s="9">
        <f t="shared" si="3"/>
        <v>1221040.664</v>
      </c>
      <c r="E87" s="9">
        <f t="shared" si="3"/>
        <v>1251749.837</v>
      </c>
      <c r="F87" s="9">
        <f t="shared" si="3"/>
        <v>1283231.345</v>
      </c>
      <c r="G87" s="9">
        <f t="shared" si="3"/>
        <v>1315504.614</v>
      </c>
      <c r="H87" s="9">
        <f t="shared" si="3"/>
        <v>1348589.555</v>
      </c>
      <c r="I87" s="9">
        <f t="shared" si="3"/>
        <v>1382506.582</v>
      </c>
      <c r="J87" s="9">
        <f t="shared" si="3"/>
        <v>1417276.623</v>
      </c>
      <c r="K87" s="9">
        <f t="shared" si="3"/>
        <v>1452921.13</v>
      </c>
      <c r="L87" s="9">
        <f t="shared" si="3"/>
        <v>1489462.096</v>
      </c>
      <c r="M87" s="9">
        <f t="shared" si="3"/>
        <v>1526922.068</v>
      </c>
      <c r="N87" s="9"/>
    </row>
    <row r="88">
      <c r="A88" s="12" t="s">
        <v>28</v>
      </c>
      <c r="B88" s="9"/>
      <c r="C88" s="9"/>
      <c r="D88" s="9"/>
      <c r="E88" s="9"/>
      <c r="F88" s="9"/>
      <c r="G88" s="9"/>
      <c r="H88" s="9"/>
      <c r="I88" s="9"/>
      <c r="J88" s="9"/>
      <c r="K88" s="9"/>
      <c r="L88" s="9"/>
      <c r="M88" s="9"/>
      <c r="N88" s="9"/>
    </row>
    <row r="89">
      <c r="A89" s="8" t="s">
        <v>40</v>
      </c>
      <c r="B89" s="9">
        <f>B31*(1-Assumptions!$D29)</f>
        <v>52800</v>
      </c>
      <c r="C89" s="9">
        <f>C31*(1-Assumptions!$D29)</f>
        <v>54394.56</v>
      </c>
      <c r="D89" s="9">
        <f>D31*(1-Assumptions!$D29)</f>
        <v>56037.27571</v>
      </c>
      <c r="E89" s="9">
        <f>E31*(1-Assumptions!$D29)</f>
        <v>57729.60144</v>
      </c>
      <c r="F89" s="9">
        <f>F31*(1-Assumptions!$D29)</f>
        <v>59473.0354</v>
      </c>
      <c r="G89" s="9">
        <f>G31*(1-Assumptions!$D29)</f>
        <v>61269.12107</v>
      </c>
      <c r="H89" s="9">
        <f>H31*(1-Assumptions!$D29)</f>
        <v>63119.44853</v>
      </c>
      <c r="I89" s="9">
        <f>I31*(1-Assumptions!$D29)</f>
        <v>65025.65587</v>
      </c>
      <c r="J89" s="9">
        <f>J31*(1-Assumptions!$D29)</f>
        <v>66989.43068</v>
      </c>
      <c r="K89" s="9">
        <f>K31*(1-Assumptions!$D29)</f>
        <v>69012.51149</v>
      </c>
      <c r="L89" s="9">
        <f>L31*(1-Assumptions!$D29)</f>
        <v>71096.68933</v>
      </c>
      <c r="M89" s="9">
        <f>M31*(1-Assumptions!$D29)</f>
        <v>73243.80935</v>
      </c>
      <c r="N89" s="9"/>
    </row>
    <row r="90">
      <c r="A90" s="8" t="s">
        <v>41</v>
      </c>
      <c r="B90" s="9">
        <f>B32*(1-Assumptions!$D30)</f>
        <v>72240</v>
      </c>
      <c r="C90" s="9">
        <f>C32*(1-Assumptions!$D30)</f>
        <v>74421.648</v>
      </c>
      <c r="D90" s="9">
        <f>D32*(1-Assumptions!$D30)</f>
        <v>76669.18177</v>
      </c>
      <c r="E90" s="9">
        <f>E32*(1-Assumptions!$D30)</f>
        <v>78984.59106</v>
      </c>
      <c r="F90" s="9">
        <f>F32*(1-Assumptions!$D30)</f>
        <v>81369.92571</v>
      </c>
      <c r="G90" s="9">
        <f>G32*(1-Assumptions!$D30)</f>
        <v>83827.29747</v>
      </c>
      <c r="H90" s="9">
        <f>H32*(1-Assumptions!$D30)</f>
        <v>86358.88185</v>
      </c>
      <c r="I90" s="9">
        <f>I32*(1-Assumptions!$D30)</f>
        <v>88966.92008</v>
      </c>
      <c r="J90" s="9">
        <f>J32*(1-Assumptions!$D30)</f>
        <v>91653.72107</v>
      </c>
      <c r="K90" s="9">
        <f>K32*(1-Assumptions!$D30)</f>
        <v>94421.66344</v>
      </c>
      <c r="L90" s="9">
        <f>L32*(1-Assumptions!$D30)</f>
        <v>97273.19768</v>
      </c>
      <c r="M90" s="9">
        <f>M32*(1-Assumptions!$D30)</f>
        <v>100210.8482</v>
      </c>
      <c r="N90" s="9"/>
    </row>
    <row r="91">
      <c r="A91" s="8" t="s">
        <v>42</v>
      </c>
      <c r="B91" s="9">
        <f>B33*(1-Assumptions!$D31)</f>
        <v>80640</v>
      </c>
      <c r="C91" s="9">
        <f>C33*(1-Assumptions!$D31)</f>
        <v>83075.328</v>
      </c>
      <c r="D91" s="9">
        <f>D33*(1-Assumptions!$D31)</f>
        <v>85584.20291</v>
      </c>
      <c r="E91" s="9">
        <f>E33*(1-Assumptions!$D31)</f>
        <v>88168.84583</v>
      </c>
      <c r="F91" s="9">
        <f>F33*(1-Assumptions!$D31)</f>
        <v>90831.54498</v>
      </c>
      <c r="G91" s="9">
        <f>G33*(1-Assumptions!$D31)</f>
        <v>93574.65764</v>
      </c>
      <c r="H91" s="9">
        <f>H33*(1-Assumptions!$D31)</f>
        <v>96400.6123</v>
      </c>
      <c r="I91" s="9">
        <f>I33*(1-Assumptions!$D31)</f>
        <v>99311.91079</v>
      </c>
      <c r="J91" s="9">
        <f>J33*(1-Assumptions!$D31)</f>
        <v>102311.1305</v>
      </c>
      <c r="K91" s="9">
        <f>K33*(1-Assumptions!$D31)</f>
        <v>105400.9266</v>
      </c>
      <c r="L91" s="9">
        <f>L33*(1-Assumptions!$D31)</f>
        <v>108584.0346</v>
      </c>
      <c r="M91" s="9">
        <f>M33*(1-Assumptions!$D31)</f>
        <v>111863.2725</v>
      </c>
      <c r="N91" s="9"/>
    </row>
    <row r="92">
      <c r="A92" s="8" t="s">
        <v>43</v>
      </c>
      <c r="B92" s="9">
        <f>B34*(1-Assumptions!$D32)</f>
        <v>61920</v>
      </c>
      <c r="C92" s="9">
        <f>C34*(1-Assumptions!$D32)</f>
        <v>63789.984</v>
      </c>
      <c r="D92" s="9">
        <f>D34*(1-Assumptions!$D32)</f>
        <v>65716.44152</v>
      </c>
      <c r="E92" s="9">
        <f>E34*(1-Assumptions!$D32)</f>
        <v>67701.07805</v>
      </c>
      <c r="F92" s="9">
        <f>F34*(1-Assumptions!$D32)</f>
        <v>69745.65061</v>
      </c>
      <c r="G92" s="9">
        <f>G34*(1-Assumptions!$D32)</f>
        <v>71851.96926</v>
      </c>
      <c r="H92" s="9">
        <f>H34*(1-Assumptions!$D32)</f>
        <v>74021.89873</v>
      </c>
      <c r="I92" s="9">
        <f>I34*(1-Assumptions!$D32)</f>
        <v>76257.36007</v>
      </c>
      <c r="J92" s="9">
        <f>J34*(1-Assumptions!$D32)</f>
        <v>78560.33234</v>
      </c>
      <c r="K92" s="9">
        <f>K34*(1-Assumptions!$D32)</f>
        <v>80932.85438</v>
      </c>
      <c r="L92" s="9">
        <f>L34*(1-Assumptions!$D32)</f>
        <v>83377.02658</v>
      </c>
      <c r="M92" s="9">
        <f>M34*(1-Assumptions!$D32)</f>
        <v>85895.01279</v>
      </c>
      <c r="N92" s="9"/>
    </row>
    <row r="93">
      <c r="A93" s="8" t="s">
        <v>44</v>
      </c>
      <c r="B93" s="9">
        <f>B35*(1-Assumptions!$D33)</f>
        <v>81600</v>
      </c>
      <c r="C93" s="9">
        <f>C35*(1-Assumptions!$D33)</f>
        <v>84064.32</v>
      </c>
      <c r="D93" s="9">
        <f>D35*(1-Assumptions!$D33)</f>
        <v>86603.06246</v>
      </c>
      <c r="E93" s="9">
        <f>E35*(1-Assumptions!$D33)</f>
        <v>89218.47495</v>
      </c>
      <c r="F93" s="9">
        <f>F35*(1-Assumptions!$D33)</f>
        <v>91912.87289</v>
      </c>
      <c r="G93" s="9">
        <f>G35*(1-Assumptions!$D33)</f>
        <v>94688.64166</v>
      </c>
      <c r="H93" s="9">
        <f>H35*(1-Assumptions!$D33)</f>
        <v>97548.23863</v>
      </c>
      <c r="I93" s="9">
        <f>I35*(1-Assumptions!$D33)</f>
        <v>100494.1954</v>
      </c>
      <c r="J93" s="9">
        <f>J35*(1-Assumptions!$D33)</f>
        <v>103529.1201</v>
      </c>
      <c r="K93" s="9">
        <f>K35*(1-Assumptions!$D33)</f>
        <v>106655.6996</v>
      </c>
      <c r="L93" s="9">
        <f>L35*(1-Assumptions!$D33)</f>
        <v>109876.7017</v>
      </c>
      <c r="M93" s="9">
        <f>M35*(1-Assumptions!$D33)</f>
        <v>113194.9781</v>
      </c>
      <c r="N93" s="9"/>
    </row>
    <row r="94">
      <c r="A94" s="8" t="s">
        <v>45</v>
      </c>
      <c r="B94" s="9">
        <f>B36*(1-Assumptions!$D34)</f>
        <v>98400</v>
      </c>
      <c r="C94" s="9">
        <f>C36*(1-Assumptions!$D34)</f>
        <v>101371.68</v>
      </c>
      <c r="D94" s="9">
        <f>D36*(1-Assumptions!$D34)</f>
        <v>104433.1047</v>
      </c>
      <c r="E94" s="9">
        <f>E36*(1-Assumptions!$D34)</f>
        <v>107586.9845</v>
      </c>
      <c r="F94" s="9">
        <f>F36*(1-Assumptions!$D34)</f>
        <v>110836.1114</v>
      </c>
      <c r="G94" s="9">
        <f>G36*(1-Assumptions!$D34)</f>
        <v>114183.362</v>
      </c>
      <c r="H94" s="9">
        <f>H36*(1-Assumptions!$D34)</f>
        <v>117631.6995</v>
      </c>
      <c r="I94" s="9">
        <f>I36*(1-Assumptions!$D34)</f>
        <v>121184.1769</v>
      </c>
      <c r="J94" s="9">
        <f>J36*(1-Assumptions!$D34)</f>
        <v>124843.939</v>
      </c>
      <c r="K94" s="9">
        <f>K36*(1-Assumptions!$D34)</f>
        <v>128614.226</v>
      </c>
      <c r="L94" s="9">
        <f>L36*(1-Assumptions!$D34)</f>
        <v>132498.3756</v>
      </c>
      <c r="M94" s="9">
        <f>M36*(1-Assumptions!$D34)</f>
        <v>136499.8265</v>
      </c>
      <c r="N94" s="9"/>
    </row>
    <row r="95">
      <c r="A95" s="8" t="s">
        <v>46</v>
      </c>
      <c r="B95" s="9">
        <f>B37*(1-Assumptions!$D35)</f>
        <v>122400</v>
      </c>
      <c r="C95" s="9">
        <f>C37*(1-Assumptions!$D35)</f>
        <v>126096.48</v>
      </c>
      <c r="D95" s="9">
        <f>D37*(1-Assumptions!$D35)</f>
        <v>129904.5937</v>
      </c>
      <c r="E95" s="9">
        <f>E37*(1-Assumptions!$D35)</f>
        <v>133827.7124</v>
      </c>
      <c r="F95" s="9">
        <f>F37*(1-Assumptions!$D35)</f>
        <v>137869.3093</v>
      </c>
      <c r="G95" s="9">
        <f>G37*(1-Assumptions!$D35)</f>
        <v>142032.9625</v>
      </c>
      <c r="H95" s="9">
        <f>H37*(1-Assumptions!$D35)</f>
        <v>146322.3579</v>
      </c>
      <c r="I95" s="9">
        <f>I37*(1-Assumptions!$D35)</f>
        <v>150741.2932</v>
      </c>
      <c r="J95" s="9">
        <f>J37*(1-Assumptions!$D35)</f>
        <v>155293.6802</v>
      </c>
      <c r="K95" s="9">
        <f>K37*(1-Assumptions!$D35)</f>
        <v>159983.5494</v>
      </c>
      <c r="L95" s="9">
        <f>L37*(1-Assumptions!$D35)</f>
        <v>164815.0525</v>
      </c>
      <c r="M95" s="9">
        <f>M37*(1-Assumptions!$D35)</f>
        <v>169792.4671</v>
      </c>
      <c r="N95" s="9"/>
    </row>
    <row r="96">
      <c r="A96" s="8" t="s">
        <v>47</v>
      </c>
      <c r="B96" s="9">
        <f>B38*(1-Assumptions!$D36)</f>
        <v>454080</v>
      </c>
      <c r="C96" s="9">
        <f>C38*(1-Assumptions!$D36)</f>
        <v>467793.216</v>
      </c>
      <c r="D96" s="9">
        <f>D38*(1-Assumptions!$D36)</f>
        <v>481920.5711</v>
      </c>
      <c r="E96" s="9">
        <f>E38*(1-Assumptions!$D36)</f>
        <v>496474.5724</v>
      </c>
      <c r="F96" s="9">
        <f>F38*(1-Assumptions!$D36)</f>
        <v>511468.1045</v>
      </c>
      <c r="G96" s="9">
        <f>G38*(1-Assumptions!$D36)</f>
        <v>526914.4412</v>
      </c>
      <c r="H96" s="9">
        <f>H38*(1-Assumptions!$D36)</f>
        <v>542827.2573</v>
      </c>
      <c r="I96" s="9">
        <f>I38*(1-Assumptions!$D36)</f>
        <v>559220.6405</v>
      </c>
      <c r="J96" s="9">
        <f>J38*(1-Assumptions!$D36)</f>
        <v>576109.1039</v>
      </c>
      <c r="K96" s="9">
        <f>K38*(1-Assumptions!$D36)</f>
        <v>593507.5988</v>
      </c>
      <c r="L96" s="9">
        <f>L38*(1-Assumptions!$D36)</f>
        <v>611431.5283</v>
      </c>
      <c r="M96" s="9">
        <f>M38*(1-Assumptions!$D36)</f>
        <v>629896.7604</v>
      </c>
      <c r="N96" s="9"/>
    </row>
    <row r="97">
      <c r="A97" s="12" t="s">
        <v>73</v>
      </c>
      <c r="B97" s="9">
        <f t="shared" ref="B97:M97" si="4">SUM(B89:B96)</f>
        <v>1024080</v>
      </c>
      <c r="C97" s="9">
        <f t="shared" si="4"/>
        <v>1055007.216</v>
      </c>
      <c r="D97" s="9">
        <f t="shared" si="4"/>
        <v>1086868.434</v>
      </c>
      <c r="E97" s="9">
        <f t="shared" si="4"/>
        <v>1119691.861</v>
      </c>
      <c r="F97" s="9">
        <f t="shared" si="4"/>
        <v>1153506.555</v>
      </c>
      <c r="G97" s="9">
        <f t="shared" si="4"/>
        <v>1188342.453</v>
      </c>
      <c r="H97" s="9">
        <f t="shared" si="4"/>
        <v>1224230.395</v>
      </c>
      <c r="I97" s="9">
        <f t="shared" si="4"/>
        <v>1261202.153</v>
      </c>
      <c r="J97" s="9">
        <f t="shared" si="4"/>
        <v>1299290.458</v>
      </c>
      <c r="K97" s="9">
        <f t="shared" si="4"/>
        <v>1338529.03</v>
      </c>
      <c r="L97" s="9">
        <f t="shared" si="4"/>
        <v>1378952.606</v>
      </c>
      <c r="M97" s="9">
        <f t="shared" si="4"/>
        <v>1420596.975</v>
      </c>
      <c r="N97" s="9"/>
    </row>
    <row r="98">
      <c r="A98" s="12" t="s">
        <v>29</v>
      </c>
      <c r="B98" s="9"/>
      <c r="C98" s="9"/>
      <c r="D98" s="9"/>
      <c r="E98" s="9"/>
      <c r="F98" s="9"/>
      <c r="G98" s="9"/>
      <c r="H98" s="9"/>
      <c r="I98" s="9"/>
      <c r="J98" s="9"/>
      <c r="K98" s="9"/>
      <c r="L98" s="9"/>
      <c r="M98" s="9"/>
      <c r="N98" s="9"/>
    </row>
    <row r="99">
      <c r="A99" s="8" t="s">
        <v>40</v>
      </c>
      <c r="B99" s="9">
        <f>B40*(1-Assumptions!$E29)</f>
        <v>17100</v>
      </c>
      <c r="C99" s="9">
        <f>C40*(1-Assumptions!$E29)</f>
        <v>17616.42</v>
      </c>
      <c r="D99" s="9">
        <f>D40*(1-Assumptions!$E29)</f>
        <v>18148.43588</v>
      </c>
      <c r="E99" s="9">
        <f>E40*(1-Assumptions!$E29)</f>
        <v>18696.51865</v>
      </c>
      <c r="F99" s="9">
        <f>F40*(1-Assumptions!$E29)</f>
        <v>19261.15351</v>
      </c>
      <c r="G99" s="9">
        <f>G40*(1-Assumptions!$E29)</f>
        <v>19842.84035</v>
      </c>
      <c r="H99" s="9">
        <f>H40*(1-Assumptions!$E29)</f>
        <v>20442.09413</v>
      </c>
      <c r="I99" s="9">
        <f>I40*(1-Assumptions!$E29)</f>
        <v>21059.44537</v>
      </c>
      <c r="J99" s="9">
        <f>J40*(1-Assumptions!$E29)</f>
        <v>21695.44062</v>
      </c>
      <c r="K99" s="9">
        <f>K40*(1-Assumptions!$E29)</f>
        <v>22350.64292</v>
      </c>
      <c r="L99" s="9">
        <f>L40*(1-Assumptions!$E29)</f>
        <v>23025.63234</v>
      </c>
      <c r="M99" s="9">
        <f>M40*(1-Assumptions!$E29)</f>
        <v>23721.00644</v>
      </c>
      <c r="N99" s="9"/>
    </row>
    <row r="100">
      <c r="A100" s="8" t="s">
        <v>41</v>
      </c>
      <c r="B100" s="9">
        <f>B41*(1-Assumptions!$E30)</f>
        <v>10032</v>
      </c>
      <c r="C100" s="9">
        <f>C41*(1-Assumptions!$E30)</f>
        <v>10334.9664</v>
      </c>
      <c r="D100" s="9">
        <f>D41*(1-Assumptions!$E30)</f>
        <v>10647.08239</v>
      </c>
      <c r="E100" s="9">
        <f>E41*(1-Assumptions!$E30)</f>
        <v>10968.62427</v>
      </c>
      <c r="F100" s="9">
        <f>F41*(1-Assumptions!$E30)</f>
        <v>11299.87673</v>
      </c>
      <c r="G100" s="9">
        <f>G41*(1-Assumptions!$E30)</f>
        <v>11641.133</v>
      </c>
      <c r="H100" s="9">
        <f>H41*(1-Assumptions!$E30)</f>
        <v>11992.69522</v>
      </c>
      <c r="I100" s="9">
        <f>I41*(1-Assumptions!$E30)</f>
        <v>12354.87462</v>
      </c>
      <c r="J100" s="9">
        <f>J41*(1-Assumptions!$E30)</f>
        <v>12727.99183</v>
      </c>
      <c r="K100" s="9">
        <f>K41*(1-Assumptions!$E30)</f>
        <v>13112.37718</v>
      </c>
      <c r="L100" s="9">
        <f>L41*(1-Assumptions!$E30)</f>
        <v>13508.37097</v>
      </c>
      <c r="M100" s="9">
        <f>M41*(1-Assumptions!$E30)</f>
        <v>13916.32378</v>
      </c>
      <c r="N100" s="9"/>
    </row>
    <row r="101">
      <c r="A101" s="8" t="s">
        <v>42</v>
      </c>
      <c r="B101" s="9">
        <f>B42*(1-Assumptions!$E31)</f>
        <v>20976</v>
      </c>
      <c r="C101" s="9">
        <f>C42*(1-Assumptions!$E31)</f>
        <v>21609.4752</v>
      </c>
      <c r="D101" s="9">
        <f>D42*(1-Assumptions!$E31)</f>
        <v>22262.08135</v>
      </c>
      <c r="E101" s="9">
        <f>E42*(1-Assumptions!$E31)</f>
        <v>22934.39621</v>
      </c>
      <c r="F101" s="9">
        <f>F42*(1-Assumptions!$E31)</f>
        <v>23627.01497</v>
      </c>
      <c r="G101" s="9">
        <f>G42*(1-Assumptions!$E31)</f>
        <v>24340.55083</v>
      </c>
      <c r="H101" s="9">
        <f>H42*(1-Assumptions!$E31)</f>
        <v>25075.63546</v>
      </c>
      <c r="I101" s="9">
        <f>I42*(1-Assumptions!$E31)</f>
        <v>25832.91965</v>
      </c>
      <c r="J101" s="9">
        <f>J42*(1-Assumptions!$E31)</f>
        <v>26613.07382</v>
      </c>
      <c r="K101" s="9">
        <f>K42*(1-Assumptions!$E31)</f>
        <v>27416.78865</v>
      </c>
      <c r="L101" s="9">
        <f>L42*(1-Assumptions!$E31)</f>
        <v>28244.77567</v>
      </c>
      <c r="M101" s="9">
        <f>M42*(1-Assumptions!$E31)</f>
        <v>29097.7679</v>
      </c>
      <c r="N101" s="9"/>
    </row>
    <row r="102">
      <c r="A102" s="8" t="s">
        <v>43</v>
      </c>
      <c r="B102" s="9">
        <f>B43*(1-Assumptions!$E32)</f>
        <v>26752</v>
      </c>
      <c r="C102" s="9">
        <f>C43*(1-Assumptions!$E32)</f>
        <v>27559.9104</v>
      </c>
      <c r="D102" s="9">
        <f>D43*(1-Assumptions!$E32)</f>
        <v>28392.21969</v>
      </c>
      <c r="E102" s="9">
        <f>E43*(1-Assumptions!$E32)</f>
        <v>29249.66473</v>
      </c>
      <c r="F102" s="9">
        <f>F43*(1-Assumptions!$E32)</f>
        <v>30133.0046</v>
      </c>
      <c r="G102" s="9">
        <f>G43*(1-Assumptions!$E32)</f>
        <v>31043.02134</v>
      </c>
      <c r="H102" s="9">
        <f>H43*(1-Assumptions!$E32)</f>
        <v>31980.52059</v>
      </c>
      <c r="I102" s="9">
        <f>I43*(1-Assumptions!$E32)</f>
        <v>32946.33231</v>
      </c>
      <c r="J102" s="9">
        <f>J43*(1-Assumptions!$E32)</f>
        <v>33941.31154</v>
      </c>
      <c r="K102" s="9">
        <f>K43*(1-Assumptions!$E32)</f>
        <v>34966.33915</v>
      </c>
      <c r="L102" s="9">
        <f>L43*(1-Assumptions!$E32)</f>
        <v>36022.3226</v>
      </c>
      <c r="M102" s="9">
        <f>M43*(1-Assumptions!$E32)</f>
        <v>37110.19674</v>
      </c>
      <c r="N102" s="9"/>
    </row>
    <row r="103">
      <c r="A103" s="8" t="s">
        <v>44</v>
      </c>
      <c r="B103" s="9">
        <f>B44*(1-Assumptions!$E33)</f>
        <v>49020</v>
      </c>
      <c r="C103" s="9">
        <f>C44*(1-Assumptions!$E33)</f>
        <v>50500.404</v>
      </c>
      <c r="D103" s="9">
        <f>D44*(1-Assumptions!$E33)</f>
        <v>52025.5162</v>
      </c>
      <c r="E103" s="9">
        <f>E44*(1-Assumptions!$E33)</f>
        <v>53596.68679</v>
      </c>
      <c r="F103" s="9">
        <f>F44*(1-Assumptions!$E33)</f>
        <v>55215.30673</v>
      </c>
      <c r="G103" s="9">
        <f>G44*(1-Assumptions!$E33)</f>
        <v>56882.80899</v>
      </c>
      <c r="H103" s="9">
        <f>H44*(1-Assumptions!$E33)</f>
        <v>58600.66983</v>
      </c>
      <c r="I103" s="9">
        <f>I44*(1-Assumptions!$E33)</f>
        <v>60370.41005</v>
      </c>
      <c r="J103" s="9">
        <f>J44*(1-Assumptions!$E33)</f>
        <v>62193.59644</v>
      </c>
      <c r="K103" s="9">
        <f>K44*(1-Assumptions!$E33)</f>
        <v>64071.84305</v>
      </c>
      <c r="L103" s="9">
        <f>L44*(1-Assumptions!$E33)</f>
        <v>66006.81271</v>
      </c>
      <c r="M103" s="9">
        <f>M44*(1-Assumptions!$E33)</f>
        <v>68000.21845</v>
      </c>
      <c r="N103" s="9"/>
    </row>
    <row r="104">
      <c r="A104" s="8" t="s">
        <v>45</v>
      </c>
      <c r="B104" s="9">
        <f>B45*(1-Assumptions!$E34)</f>
        <v>16150</v>
      </c>
      <c r="C104" s="9">
        <f>C45*(1-Assumptions!$E34)</f>
        <v>16637.73</v>
      </c>
      <c r="D104" s="9">
        <f>D45*(1-Assumptions!$E34)</f>
        <v>17140.18945</v>
      </c>
      <c r="E104" s="9">
        <f>E45*(1-Assumptions!$E34)</f>
        <v>17657.82317</v>
      </c>
      <c r="F104" s="9">
        <f>F45*(1-Assumptions!$E34)</f>
        <v>18191.08943</v>
      </c>
      <c r="G104" s="9">
        <f>G45*(1-Assumptions!$E34)</f>
        <v>18740.46033</v>
      </c>
      <c r="H104" s="9">
        <f>H45*(1-Assumptions!$E34)</f>
        <v>19306.42223</v>
      </c>
      <c r="I104" s="9">
        <f>I45*(1-Assumptions!$E34)</f>
        <v>19889.47618</v>
      </c>
      <c r="J104" s="9">
        <f>J45*(1-Assumptions!$E34)</f>
        <v>20490.13836</v>
      </c>
      <c r="K104" s="9">
        <f>K45*(1-Assumptions!$E34)</f>
        <v>21108.94054</v>
      </c>
      <c r="L104" s="9">
        <f>L45*(1-Assumptions!$E34)</f>
        <v>21746.43054</v>
      </c>
      <c r="M104" s="9">
        <f>M45*(1-Assumptions!$E34)</f>
        <v>22403.17275</v>
      </c>
      <c r="N104" s="9"/>
    </row>
    <row r="105">
      <c r="A105" s="8" t="s">
        <v>46</v>
      </c>
      <c r="B105" s="9">
        <f>B46*(1-Assumptions!$E35)</f>
        <v>26752</v>
      </c>
      <c r="C105" s="9">
        <f>C46*(1-Assumptions!$E35)</f>
        <v>27559.9104</v>
      </c>
      <c r="D105" s="9">
        <f>D46*(1-Assumptions!$E35)</f>
        <v>28392.21969</v>
      </c>
      <c r="E105" s="9">
        <f>E46*(1-Assumptions!$E35)</f>
        <v>29249.66473</v>
      </c>
      <c r="F105" s="9">
        <f>F46*(1-Assumptions!$E35)</f>
        <v>30133.0046</v>
      </c>
      <c r="G105" s="9">
        <f>G46*(1-Assumptions!$E35)</f>
        <v>31043.02134</v>
      </c>
      <c r="H105" s="9">
        <f>H46*(1-Assumptions!$E35)</f>
        <v>31980.52059</v>
      </c>
      <c r="I105" s="9">
        <f>I46*(1-Assumptions!$E35)</f>
        <v>32946.33231</v>
      </c>
      <c r="J105" s="9">
        <f>J46*(1-Assumptions!$E35)</f>
        <v>33941.31154</v>
      </c>
      <c r="K105" s="9">
        <f>K46*(1-Assumptions!$E35)</f>
        <v>34966.33915</v>
      </c>
      <c r="L105" s="9">
        <f>L46*(1-Assumptions!$E35)</f>
        <v>36022.3226</v>
      </c>
      <c r="M105" s="9">
        <f>M46*(1-Assumptions!$E35)</f>
        <v>37110.19674</v>
      </c>
      <c r="N105" s="9"/>
    </row>
    <row r="106">
      <c r="A106" s="8" t="s">
        <v>47</v>
      </c>
      <c r="B106" s="9">
        <f>B47*(1-Assumptions!$E36)</f>
        <v>167200</v>
      </c>
      <c r="C106" s="9">
        <f>C47*(1-Assumptions!$E36)</f>
        <v>172249.44</v>
      </c>
      <c r="D106" s="9">
        <f>D47*(1-Assumptions!$E36)</f>
        <v>177451.3731</v>
      </c>
      <c r="E106" s="9">
        <f>E47*(1-Assumptions!$E36)</f>
        <v>182810.4046</v>
      </c>
      <c r="F106" s="9">
        <f>F47*(1-Assumptions!$E36)</f>
        <v>188331.2788</v>
      </c>
      <c r="G106" s="9">
        <f>G47*(1-Assumptions!$E36)</f>
        <v>194018.8834</v>
      </c>
      <c r="H106" s="9">
        <f>H47*(1-Assumptions!$E36)</f>
        <v>199878.2537</v>
      </c>
      <c r="I106" s="9">
        <f>I47*(1-Assumptions!$E36)</f>
        <v>205914.5769</v>
      </c>
      <c r="J106" s="9">
        <f>J47*(1-Assumptions!$E36)</f>
        <v>212133.1972</v>
      </c>
      <c r="K106" s="9">
        <f>K47*(1-Assumptions!$E36)</f>
        <v>218539.6197</v>
      </c>
      <c r="L106" s="9">
        <f>L47*(1-Assumptions!$E36)</f>
        <v>225139.5162</v>
      </c>
      <c r="M106" s="9">
        <f>M47*(1-Assumptions!$E36)</f>
        <v>231938.7296</v>
      </c>
      <c r="N106" s="9"/>
    </row>
    <row r="107">
      <c r="A107" s="12" t="s">
        <v>74</v>
      </c>
      <c r="B107" s="9">
        <f t="shared" ref="B107:M107" si="5">SUM(B99:B106)</f>
        <v>333982</v>
      </c>
      <c r="C107" s="9">
        <f t="shared" si="5"/>
        <v>344068.2564</v>
      </c>
      <c r="D107" s="9">
        <f t="shared" si="5"/>
        <v>354459.1177</v>
      </c>
      <c r="E107" s="9">
        <f t="shared" si="5"/>
        <v>365163.7831</v>
      </c>
      <c r="F107" s="9">
        <f t="shared" si="5"/>
        <v>376191.7293</v>
      </c>
      <c r="G107" s="9">
        <f t="shared" si="5"/>
        <v>387552.7196</v>
      </c>
      <c r="H107" s="9">
        <f t="shared" si="5"/>
        <v>399256.8117</v>
      </c>
      <c r="I107" s="9">
        <f t="shared" si="5"/>
        <v>411314.3674</v>
      </c>
      <c r="J107" s="9">
        <f t="shared" si="5"/>
        <v>423736.0613</v>
      </c>
      <c r="K107" s="9">
        <f t="shared" si="5"/>
        <v>436532.8904</v>
      </c>
      <c r="L107" s="9">
        <f t="shared" si="5"/>
        <v>449716.1837</v>
      </c>
      <c r="M107" s="9">
        <f t="shared" si="5"/>
        <v>463297.6124</v>
      </c>
      <c r="N107" s="9"/>
    </row>
    <row r="108">
      <c r="A108" s="12" t="s">
        <v>30</v>
      </c>
      <c r="B108" s="9"/>
      <c r="C108" s="9"/>
      <c r="D108" s="9"/>
      <c r="E108" s="9"/>
      <c r="F108" s="9"/>
      <c r="G108" s="9"/>
      <c r="H108" s="9"/>
      <c r="I108" s="9"/>
      <c r="J108" s="9"/>
      <c r="K108" s="9"/>
      <c r="L108" s="9"/>
      <c r="M108" s="9"/>
      <c r="N108" s="9"/>
    </row>
    <row r="109">
      <c r="A109" s="8" t="s">
        <v>40</v>
      </c>
      <c r="B109" s="9">
        <f>B49*(1-Assumptions!$F29)</f>
        <v>101250</v>
      </c>
      <c r="C109" s="9">
        <f>C49*(1-Assumptions!$F29)</f>
        <v>104808.9375</v>
      </c>
      <c r="D109" s="9">
        <f>D49*(1-Assumptions!$F29)</f>
        <v>108492.9717</v>
      </c>
      <c r="E109" s="9">
        <f>E49*(1-Assumptions!$F29)</f>
        <v>112306.4996</v>
      </c>
      <c r="F109" s="9">
        <f>F49*(1-Assumptions!$F29)</f>
        <v>116254.0731</v>
      </c>
      <c r="G109" s="9">
        <f>G49*(1-Assumptions!$F29)</f>
        <v>120340.4037</v>
      </c>
      <c r="H109" s="9">
        <f>H49*(1-Assumptions!$F29)</f>
        <v>124570.3689</v>
      </c>
      <c r="I109" s="9">
        <f>I49*(1-Assumptions!$F29)</f>
        <v>128949.0174</v>
      </c>
      <c r="J109" s="9">
        <f>J49*(1-Assumptions!$F29)</f>
        <v>133481.5754</v>
      </c>
      <c r="K109" s="9">
        <f>K49*(1-Assumptions!$F29)</f>
        <v>138173.4527</v>
      </c>
      <c r="L109" s="9">
        <f>L49*(1-Assumptions!$F29)</f>
        <v>143030.2496</v>
      </c>
      <c r="M109" s="9">
        <f>M49*(1-Assumptions!$F29)</f>
        <v>148057.7629</v>
      </c>
      <c r="N109" s="9"/>
    </row>
    <row r="110">
      <c r="A110" s="8" t="s">
        <v>41</v>
      </c>
      <c r="B110" s="9">
        <f>B50*(1-Assumptions!$F30)</f>
        <v>96600</v>
      </c>
      <c r="C110" s="9">
        <f>C50*(1-Assumptions!$F30)</f>
        <v>99995.49</v>
      </c>
      <c r="D110" s="9">
        <f>D50*(1-Assumptions!$F30)</f>
        <v>103510.3315</v>
      </c>
      <c r="E110" s="9">
        <f>E50*(1-Assumptions!$F30)</f>
        <v>107148.7196</v>
      </c>
      <c r="F110" s="9">
        <f>F50*(1-Assumptions!$F30)</f>
        <v>110914.9971</v>
      </c>
      <c r="G110" s="9">
        <f>G50*(1-Assumptions!$F30)</f>
        <v>114813.6593</v>
      </c>
      <c r="H110" s="9">
        <f>H50*(1-Assumptions!$F30)</f>
        <v>118849.3594</v>
      </c>
      <c r="I110" s="9">
        <f>I50*(1-Assumptions!$F30)</f>
        <v>123026.9144</v>
      </c>
      <c r="J110" s="9">
        <f>J50*(1-Assumptions!$F30)</f>
        <v>127351.3104</v>
      </c>
      <c r="K110" s="9">
        <f>K50*(1-Assumptions!$F30)</f>
        <v>131827.709</v>
      </c>
      <c r="L110" s="9">
        <f>L50*(1-Assumptions!$F30)</f>
        <v>136461.4529</v>
      </c>
      <c r="M110" s="9">
        <f>M50*(1-Assumptions!$F30)</f>
        <v>141258.073</v>
      </c>
      <c r="N110" s="9"/>
    </row>
    <row r="111">
      <c r="A111" s="8" t="s">
        <v>42</v>
      </c>
      <c r="B111" s="9">
        <f>B51*(1-Assumptions!$F31)</f>
        <v>67500</v>
      </c>
      <c r="C111" s="9">
        <f>C51*(1-Assumptions!$F31)</f>
        <v>69872.625</v>
      </c>
      <c r="D111" s="9">
        <f>D51*(1-Assumptions!$F31)</f>
        <v>72328.64777</v>
      </c>
      <c r="E111" s="9">
        <f>E51*(1-Assumptions!$F31)</f>
        <v>74870.99974</v>
      </c>
      <c r="F111" s="9">
        <f>F51*(1-Assumptions!$F31)</f>
        <v>77502.71538</v>
      </c>
      <c r="G111" s="9">
        <f>G51*(1-Assumptions!$F31)</f>
        <v>80226.93582</v>
      </c>
      <c r="H111" s="9">
        <f>H51*(1-Assumptions!$F31)</f>
        <v>83046.91262</v>
      </c>
      <c r="I111" s="9">
        <f>I51*(1-Assumptions!$F31)</f>
        <v>85966.0116</v>
      </c>
      <c r="J111" s="9">
        <f>J51*(1-Assumptions!$F31)</f>
        <v>88987.7169</v>
      </c>
      <c r="K111" s="9">
        <f>K51*(1-Assumptions!$F31)</f>
        <v>92115.63515</v>
      </c>
      <c r="L111" s="9">
        <f>L51*(1-Assumptions!$F31)</f>
        <v>95353.49973</v>
      </c>
      <c r="M111" s="9">
        <f>M51*(1-Assumptions!$F31)</f>
        <v>98705.17524</v>
      </c>
      <c r="N111" s="9"/>
    </row>
    <row r="112">
      <c r="A112" s="8" t="s">
        <v>43</v>
      </c>
      <c r="B112" s="9">
        <f>B52*(1-Assumptions!$F32)</f>
        <v>40500</v>
      </c>
      <c r="C112" s="9">
        <f>C52*(1-Assumptions!$F32)</f>
        <v>41923.575</v>
      </c>
      <c r="D112" s="9">
        <f>D52*(1-Assumptions!$F32)</f>
        <v>43397.18866</v>
      </c>
      <c r="E112" s="9">
        <f>E52*(1-Assumptions!$F32)</f>
        <v>44922.59984</v>
      </c>
      <c r="F112" s="9">
        <f>F52*(1-Assumptions!$F32)</f>
        <v>46501.62923</v>
      </c>
      <c r="G112" s="9">
        <f>G52*(1-Assumptions!$F32)</f>
        <v>48136.16149</v>
      </c>
      <c r="H112" s="9">
        <f>H52*(1-Assumptions!$F32)</f>
        <v>49828.14757</v>
      </c>
      <c r="I112" s="9">
        <f>I52*(1-Assumptions!$F32)</f>
        <v>51579.60696</v>
      </c>
      <c r="J112" s="9">
        <f>J52*(1-Assumptions!$F32)</f>
        <v>53392.63014</v>
      </c>
      <c r="K112" s="9">
        <f>K52*(1-Assumptions!$F32)</f>
        <v>55269.38109</v>
      </c>
      <c r="L112" s="9">
        <f>L52*(1-Assumptions!$F32)</f>
        <v>57212.09984</v>
      </c>
      <c r="M112" s="9">
        <f>M52*(1-Assumptions!$F32)</f>
        <v>59223.10515</v>
      </c>
      <c r="N112" s="9"/>
    </row>
    <row r="113">
      <c r="A113" s="8" t="s">
        <v>44</v>
      </c>
      <c r="B113" s="9">
        <f>B53*(1-Assumptions!$F33)</f>
        <v>46200</v>
      </c>
      <c r="C113" s="9">
        <f>C53*(1-Assumptions!$F33)</f>
        <v>47823.93</v>
      </c>
      <c r="D113" s="9">
        <f>D53*(1-Assumptions!$F33)</f>
        <v>49504.94114</v>
      </c>
      <c r="E113" s="9">
        <f>E53*(1-Assumptions!$F33)</f>
        <v>51245.03982</v>
      </c>
      <c r="F113" s="9">
        <f>F53*(1-Assumptions!$F33)</f>
        <v>53046.30297</v>
      </c>
      <c r="G113" s="9">
        <f>G53*(1-Assumptions!$F33)</f>
        <v>54910.88052</v>
      </c>
      <c r="H113" s="9">
        <f>H53*(1-Assumptions!$F33)</f>
        <v>56840.99797</v>
      </c>
      <c r="I113" s="9">
        <f>I53*(1-Assumptions!$F33)</f>
        <v>58838.95905</v>
      </c>
      <c r="J113" s="9">
        <f>J53*(1-Assumptions!$F33)</f>
        <v>60907.14846</v>
      </c>
      <c r="K113" s="9">
        <f>K53*(1-Assumptions!$F33)</f>
        <v>63048.03473</v>
      </c>
      <c r="L113" s="9">
        <f>L53*(1-Assumptions!$F33)</f>
        <v>65264.17315</v>
      </c>
      <c r="M113" s="9">
        <f>M53*(1-Assumptions!$F33)</f>
        <v>67558.20883</v>
      </c>
      <c r="N113" s="9"/>
    </row>
    <row r="114">
      <c r="A114" s="8" t="s">
        <v>45</v>
      </c>
      <c r="B114" s="9">
        <f>B54*(1-Assumptions!$F34)</f>
        <v>59400</v>
      </c>
      <c r="C114" s="9">
        <f>C54*(1-Assumptions!$F34)</f>
        <v>61487.91</v>
      </c>
      <c r="D114" s="9">
        <f>D54*(1-Assumptions!$F34)</f>
        <v>63649.21004</v>
      </c>
      <c r="E114" s="9">
        <f>E54*(1-Assumptions!$F34)</f>
        <v>65886.47977</v>
      </c>
      <c r="F114" s="9">
        <f>F54*(1-Assumptions!$F34)</f>
        <v>68202.38953</v>
      </c>
      <c r="G114" s="9">
        <f>G54*(1-Assumptions!$F34)</f>
        <v>70599.70353</v>
      </c>
      <c r="H114" s="9">
        <f>H54*(1-Assumptions!$F34)</f>
        <v>73081.2831</v>
      </c>
      <c r="I114" s="9">
        <f>I54*(1-Assumptions!$F34)</f>
        <v>75650.09021</v>
      </c>
      <c r="J114" s="9">
        <f>J54*(1-Assumptions!$F34)</f>
        <v>78309.19088</v>
      </c>
      <c r="K114" s="9">
        <f>K54*(1-Assumptions!$F34)</f>
        <v>81061.75894</v>
      </c>
      <c r="L114" s="9">
        <f>L54*(1-Assumptions!$F34)</f>
        <v>83911.07976</v>
      </c>
      <c r="M114" s="9">
        <f>M54*(1-Assumptions!$F34)</f>
        <v>86860.55422</v>
      </c>
      <c r="N114" s="9"/>
    </row>
    <row r="115">
      <c r="A115" s="8" t="s">
        <v>46</v>
      </c>
      <c r="B115" s="9">
        <f>B55*(1-Assumptions!$F35)</f>
        <v>27000</v>
      </c>
      <c r="C115" s="9">
        <f>C55*(1-Assumptions!$F35)</f>
        <v>27949.05</v>
      </c>
      <c r="D115" s="9">
        <f>D55*(1-Assumptions!$F35)</f>
        <v>28931.45911</v>
      </c>
      <c r="E115" s="9">
        <f>E55*(1-Assumptions!$F35)</f>
        <v>29948.3999</v>
      </c>
      <c r="F115" s="9">
        <f>F55*(1-Assumptions!$F35)</f>
        <v>31001.08615</v>
      </c>
      <c r="G115" s="9">
        <f>G55*(1-Assumptions!$F35)</f>
        <v>32090.77433</v>
      </c>
      <c r="H115" s="9">
        <f>H55*(1-Assumptions!$F35)</f>
        <v>33218.76505</v>
      </c>
      <c r="I115" s="9">
        <f>I55*(1-Assumptions!$F35)</f>
        <v>34386.40464</v>
      </c>
      <c r="J115" s="9">
        <f>J55*(1-Assumptions!$F35)</f>
        <v>35595.08676</v>
      </c>
      <c r="K115" s="9">
        <f>K55*(1-Assumptions!$F35)</f>
        <v>36846.25406</v>
      </c>
      <c r="L115" s="9">
        <f>L55*(1-Assumptions!$F35)</f>
        <v>38141.39989</v>
      </c>
      <c r="M115" s="9">
        <f>M55*(1-Assumptions!$F35)</f>
        <v>39482.0701</v>
      </c>
      <c r="N115" s="9"/>
    </row>
    <row r="116">
      <c r="A116" s="8" t="s">
        <v>47</v>
      </c>
      <c r="B116" s="9">
        <f>B56*(1-Assumptions!$F36)</f>
        <v>241500</v>
      </c>
      <c r="C116" s="9">
        <f>C56*(1-Assumptions!$F36)</f>
        <v>249988.725</v>
      </c>
      <c r="D116" s="9">
        <f>D56*(1-Assumptions!$F36)</f>
        <v>258775.8287</v>
      </c>
      <c r="E116" s="9">
        <f>E56*(1-Assumptions!$F36)</f>
        <v>267871.7991</v>
      </c>
      <c r="F116" s="9">
        <f>F56*(1-Assumptions!$F36)</f>
        <v>277287.4928</v>
      </c>
      <c r="G116" s="9">
        <f>G56*(1-Assumptions!$F36)</f>
        <v>287034.1482</v>
      </c>
      <c r="H116" s="9">
        <f>H56*(1-Assumptions!$F36)</f>
        <v>297123.3985</v>
      </c>
      <c r="I116" s="9">
        <f>I56*(1-Assumptions!$F36)</f>
        <v>307567.2859</v>
      </c>
      <c r="J116" s="9">
        <f>J56*(1-Assumptions!$F36)</f>
        <v>318378.276</v>
      </c>
      <c r="K116" s="9">
        <f>K56*(1-Assumptions!$F36)</f>
        <v>329569.2724</v>
      </c>
      <c r="L116" s="9">
        <f>L56*(1-Assumptions!$F36)</f>
        <v>341153.6324</v>
      </c>
      <c r="M116" s="9">
        <f>M56*(1-Assumptions!$F36)</f>
        <v>353145.1825</v>
      </c>
      <c r="N116" s="9"/>
    </row>
    <row r="117">
      <c r="A117" s="12" t="s">
        <v>75</v>
      </c>
      <c r="B117" s="9">
        <f t="shared" ref="B117:M117" si="6">SUM(B109:B116)</f>
        <v>679950</v>
      </c>
      <c r="C117" s="9">
        <f t="shared" si="6"/>
        <v>703850.2425</v>
      </c>
      <c r="D117" s="9">
        <f t="shared" si="6"/>
        <v>728590.5785</v>
      </c>
      <c r="E117" s="9">
        <f t="shared" si="6"/>
        <v>754200.5374</v>
      </c>
      <c r="F117" s="9">
        <f t="shared" si="6"/>
        <v>780710.6862</v>
      </c>
      <c r="G117" s="9">
        <f t="shared" si="6"/>
        <v>808152.6669</v>
      </c>
      <c r="H117" s="9">
        <f t="shared" si="6"/>
        <v>836559.2331</v>
      </c>
      <c r="I117" s="9">
        <f t="shared" si="6"/>
        <v>865964.2902</v>
      </c>
      <c r="J117" s="9">
        <f t="shared" si="6"/>
        <v>896402.935</v>
      </c>
      <c r="K117" s="9">
        <f t="shared" si="6"/>
        <v>927911.4981</v>
      </c>
      <c r="L117" s="9">
        <f t="shared" si="6"/>
        <v>960527.5873</v>
      </c>
      <c r="M117" s="9">
        <f t="shared" si="6"/>
        <v>994290.132</v>
      </c>
      <c r="N117" s="9"/>
    </row>
    <row r="118">
      <c r="A118" s="12" t="s">
        <v>31</v>
      </c>
      <c r="B118" s="9"/>
      <c r="C118" s="9"/>
      <c r="D118" s="9"/>
      <c r="E118" s="9"/>
      <c r="F118" s="9"/>
      <c r="G118" s="9"/>
      <c r="H118" s="9"/>
      <c r="I118" s="9"/>
      <c r="J118" s="9"/>
      <c r="K118" s="9"/>
      <c r="L118" s="9"/>
      <c r="M118" s="9"/>
      <c r="N118" s="9"/>
    </row>
    <row r="119">
      <c r="A119" s="8" t="s">
        <v>40</v>
      </c>
      <c r="B119" s="9">
        <f>B58*(1-Assumptions!$G29)</f>
        <v>55200</v>
      </c>
      <c r="C119" s="9">
        <f>C58*(1-Assumptions!$G29)</f>
        <v>56585.52</v>
      </c>
      <c r="D119" s="9">
        <f>D58*(1-Assumptions!$G29)</f>
        <v>58005.81655</v>
      </c>
      <c r="E119" s="9">
        <f>E58*(1-Assumptions!$G29)</f>
        <v>59461.76255</v>
      </c>
      <c r="F119" s="9">
        <f>F58*(1-Assumptions!$G29)</f>
        <v>60954.25279</v>
      </c>
      <c r="G119" s="9">
        <f>G58*(1-Assumptions!$G29)</f>
        <v>62484.20453</v>
      </c>
      <c r="H119" s="9">
        <f>H58*(1-Assumptions!$G29)</f>
        <v>64052.55807</v>
      </c>
      <c r="I119" s="9">
        <f>I58*(1-Assumptions!$G29)</f>
        <v>65660.27727</v>
      </c>
      <c r="J119" s="9">
        <f>J58*(1-Assumptions!$G29)</f>
        <v>67308.35023</v>
      </c>
      <c r="K119" s="9">
        <f>K58*(1-Assumptions!$G29)</f>
        <v>68997.78982</v>
      </c>
      <c r="L119" s="9">
        <f>L58*(1-Assumptions!$G29)</f>
        <v>70729.63435</v>
      </c>
      <c r="M119" s="9">
        <f>M58*(1-Assumptions!$G29)</f>
        <v>72504.94817</v>
      </c>
      <c r="N119" s="9"/>
    </row>
    <row r="120">
      <c r="A120" s="8" t="s">
        <v>41</v>
      </c>
      <c r="B120" s="9">
        <f>B59*(1-Assumptions!$G30)</f>
        <v>50400</v>
      </c>
      <c r="C120" s="9">
        <f>C59*(1-Assumptions!$G30)</f>
        <v>51665.04</v>
      </c>
      <c r="D120" s="9">
        <f>D59*(1-Assumptions!$G30)</f>
        <v>52961.8325</v>
      </c>
      <c r="E120" s="9">
        <f>E59*(1-Assumptions!$G30)</f>
        <v>54291.1745</v>
      </c>
      <c r="F120" s="9">
        <f>F59*(1-Assumptions!$G30)</f>
        <v>55653.88298</v>
      </c>
      <c r="G120" s="9">
        <f>G59*(1-Assumptions!$G30)</f>
        <v>57050.79544</v>
      </c>
      <c r="H120" s="9">
        <f>H59*(1-Assumptions!$G30)</f>
        <v>58482.77041</v>
      </c>
      <c r="I120" s="9">
        <f>I59*(1-Assumptions!$G30)</f>
        <v>59950.68795</v>
      </c>
      <c r="J120" s="9">
        <f>J59*(1-Assumptions!$G30)</f>
        <v>61455.45021</v>
      </c>
      <c r="K120" s="9">
        <f>K59*(1-Assumptions!$G30)</f>
        <v>62997.98201</v>
      </c>
      <c r="L120" s="9">
        <f>L59*(1-Assumptions!$G30)</f>
        <v>64579.23136</v>
      </c>
      <c r="M120" s="9">
        <f>M59*(1-Assumptions!$G30)</f>
        <v>66200.17007</v>
      </c>
      <c r="N120" s="9"/>
    </row>
    <row r="121">
      <c r="A121" s="8" t="s">
        <v>42</v>
      </c>
      <c r="B121" s="9">
        <f>B60*(1-Assumptions!$G31)</f>
        <v>25760</v>
      </c>
      <c r="C121" s="9">
        <f>C60*(1-Assumptions!$G31)</f>
        <v>26406.576</v>
      </c>
      <c r="D121" s="9">
        <f>D60*(1-Assumptions!$G31)</f>
        <v>27069.38106</v>
      </c>
      <c r="E121" s="9">
        <f>E60*(1-Assumptions!$G31)</f>
        <v>27748.82252</v>
      </c>
      <c r="F121" s="9">
        <f>F60*(1-Assumptions!$G31)</f>
        <v>28445.31797</v>
      </c>
      <c r="G121" s="9">
        <f>G60*(1-Assumptions!$G31)</f>
        <v>29159.29545</v>
      </c>
      <c r="H121" s="9">
        <f>H60*(1-Assumptions!$G31)</f>
        <v>29891.19376</v>
      </c>
      <c r="I121" s="9">
        <f>I60*(1-Assumptions!$G31)</f>
        <v>30641.46273</v>
      </c>
      <c r="J121" s="9">
        <f>J60*(1-Assumptions!$G31)</f>
        <v>31410.56344</v>
      </c>
      <c r="K121" s="9">
        <f>K60*(1-Assumptions!$G31)</f>
        <v>32198.96858</v>
      </c>
      <c r="L121" s="9">
        <f>L60*(1-Assumptions!$G31)</f>
        <v>33007.1627</v>
      </c>
      <c r="M121" s="9">
        <f>M60*(1-Assumptions!$G31)</f>
        <v>33835.64248</v>
      </c>
      <c r="N121" s="9"/>
    </row>
    <row r="122">
      <c r="A122" s="8" t="s">
        <v>43</v>
      </c>
      <c r="B122" s="9">
        <f>B61*(1-Assumptions!$G32)</f>
        <v>29440</v>
      </c>
      <c r="C122" s="9">
        <f>C61*(1-Assumptions!$G32)</f>
        <v>30178.944</v>
      </c>
      <c r="D122" s="9">
        <f>D61*(1-Assumptions!$G32)</f>
        <v>30936.43549</v>
      </c>
      <c r="E122" s="9">
        <f>E61*(1-Assumptions!$G32)</f>
        <v>31712.94003</v>
      </c>
      <c r="F122" s="9">
        <f>F61*(1-Assumptions!$G32)</f>
        <v>32508.93482</v>
      </c>
      <c r="G122" s="9">
        <f>G61*(1-Assumptions!$G32)</f>
        <v>33324.90908</v>
      </c>
      <c r="H122" s="9">
        <f>H61*(1-Assumptions!$G32)</f>
        <v>34161.3643</v>
      </c>
      <c r="I122" s="9">
        <f>I61*(1-Assumptions!$G32)</f>
        <v>35018.81455</v>
      </c>
      <c r="J122" s="9">
        <f>J61*(1-Assumptions!$G32)</f>
        <v>35897.78679</v>
      </c>
      <c r="K122" s="9">
        <f>K61*(1-Assumptions!$G32)</f>
        <v>36798.82124</v>
      </c>
      <c r="L122" s="9">
        <f>L61*(1-Assumptions!$G32)</f>
        <v>37722.47165</v>
      </c>
      <c r="M122" s="9">
        <f>M61*(1-Assumptions!$G32)</f>
        <v>38669.30569</v>
      </c>
      <c r="N122" s="9"/>
    </row>
    <row r="123">
      <c r="A123" s="8" t="s">
        <v>44</v>
      </c>
      <c r="B123" s="9">
        <f>B62*(1-Assumptions!$G33)</f>
        <v>18000</v>
      </c>
      <c r="C123" s="9">
        <f>C62*(1-Assumptions!$G33)</f>
        <v>18451.8</v>
      </c>
      <c r="D123" s="9">
        <f>D62*(1-Assumptions!$G33)</f>
        <v>18914.94018</v>
      </c>
      <c r="E123" s="9">
        <f>E62*(1-Assumptions!$G33)</f>
        <v>19389.70518</v>
      </c>
      <c r="F123" s="9">
        <f>F62*(1-Assumptions!$G33)</f>
        <v>19876.38678</v>
      </c>
      <c r="G123" s="9">
        <f>G62*(1-Assumptions!$G33)</f>
        <v>20375.28409</v>
      </c>
      <c r="H123" s="9">
        <f>H62*(1-Assumptions!$G33)</f>
        <v>20886.70372</v>
      </c>
      <c r="I123" s="9">
        <f>I62*(1-Assumptions!$G33)</f>
        <v>21410.95998</v>
      </c>
      <c r="J123" s="9">
        <f>J62*(1-Assumptions!$G33)</f>
        <v>21948.37508</v>
      </c>
      <c r="K123" s="9">
        <f>K62*(1-Assumptions!$G33)</f>
        <v>22499.27929</v>
      </c>
      <c r="L123" s="9">
        <f>L62*(1-Assumptions!$G33)</f>
        <v>23064.0112</v>
      </c>
      <c r="M123" s="9">
        <f>M62*(1-Assumptions!$G33)</f>
        <v>23642.91788</v>
      </c>
      <c r="N123" s="9"/>
    </row>
    <row r="124">
      <c r="A124" s="8" t="s">
        <v>45</v>
      </c>
      <c r="B124" s="9">
        <f>B63*(1-Assumptions!$G34)</f>
        <v>10800</v>
      </c>
      <c r="C124" s="9">
        <f>C63*(1-Assumptions!$G34)</f>
        <v>11071.08</v>
      </c>
      <c r="D124" s="9">
        <f>D63*(1-Assumptions!$G34)</f>
        <v>11348.96411</v>
      </c>
      <c r="E124" s="9">
        <f>E63*(1-Assumptions!$G34)</f>
        <v>11633.82311</v>
      </c>
      <c r="F124" s="9">
        <f>F63*(1-Assumptions!$G34)</f>
        <v>11925.83207</v>
      </c>
      <c r="G124" s="9">
        <f>G63*(1-Assumptions!$G34)</f>
        <v>12225.17045</v>
      </c>
      <c r="H124" s="9">
        <f>H63*(1-Assumptions!$G34)</f>
        <v>12532.02223</v>
      </c>
      <c r="I124" s="9">
        <f>I63*(1-Assumptions!$G34)</f>
        <v>12846.57599</v>
      </c>
      <c r="J124" s="9">
        <f>J63*(1-Assumptions!$G34)</f>
        <v>13169.02505</v>
      </c>
      <c r="K124" s="9">
        <f>K63*(1-Assumptions!$G34)</f>
        <v>13499.56757</v>
      </c>
      <c r="L124" s="9">
        <f>L63*(1-Assumptions!$G34)</f>
        <v>13838.40672</v>
      </c>
      <c r="M124" s="9">
        <f>M63*(1-Assumptions!$G34)</f>
        <v>14185.75073</v>
      </c>
      <c r="N124" s="9"/>
    </row>
    <row r="125">
      <c r="A125" s="8" t="s">
        <v>46</v>
      </c>
      <c r="B125" s="9">
        <f>B64*(1-Assumptions!$G35)</f>
        <v>28160</v>
      </c>
      <c r="C125" s="9">
        <f>C64*(1-Assumptions!$G35)</f>
        <v>28866.816</v>
      </c>
      <c r="D125" s="9">
        <f>D64*(1-Assumptions!$G35)</f>
        <v>29591.37308</v>
      </c>
      <c r="E125" s="9">
        <f>E64*(1-Assumptions!$G35)</f>
        <v>30334.11655</v>
      </c>
      <c r="F125" s="9">
        <f>F64*(1-Assumptions!$G35)</f>
        <v>31095.50287</v>
      </c>
      <c r="G125" s="9">
        <f>G64*(1-Assumptions!$G35)</f>
        <v>31875.99999</v>
      </c>
      <c r="H125" s="9">
        <f>H64*(1-Assumptions!$G35)</f>
        <v>32676.08759</v>
      </c>
      <c r="I125" s="9">
        <f>I64*(1-Assumptions!$G35)</f>
        <v>33496.25739</v>
      </c>
      <c r="J125" s="9">
        <f>J64*(1-Assumptions!$G35)</f>
        <v>34337.01345</v>
      </c>
      <c r="K125" s="9">
        <f>K64*(1-Assumptions!$G35)</f>
        <v>35198.87249</v>
      </c>
      <c r="L125" s="9">
        <f>L64*(1-Assumptions!$G35)</f>
        <v>36082.36419</v>
      </c>
      <c r="M125" s="9">
        <f>M64*(1-Assumptions!$G35)</f>
        <v>36988.03153</v>
      </c>
      <c r="N125" s="9"/>
    </row>
    <row r="126">
      <c r="A126" s="8" t="s">
        <v>47</v>
      </c>
      <c r="B126" s="9">
        <f>B65*(1-Assumptions!$G36)</f>
        <v>144000</v>
      </c>
      <c r="C126" s="9">
        <f>C65*(1-Assumptions!$G36)</f>
        <v>147614.4</v>
      </c>
      <c r="D126" s="9">
        <f>D65*(1-Assumptions!$G36)</f>
        <v>151319.5214</v>
      </c>
      <c r="E126" s="9">
        <f>E65*(1-Assumptions!$G36)</f>
        <v>155117.6414</v>
      </c>
      <c r="F126" s="9">
        <f>F65*(1-Assumptions!$G36)</f>
        <v>159011.0942</v>
      </c>
      <c r="G126" s="9">
        <f>G65*(1-Assumptions!$G36)</f>
        <v>163002.2727</v>
      </c>
      <c r="H126" s="9">
        <f>H65*(1-Assumptions!$G36)</f>
        <v>167093.6297</v>
      </c>
      <c r="I126" s="9">
        <f>I65*(1-Assumptions!$G36)</f>
        <v>171287.6798</v>
      </c>
      <c r="J126" s="9">
        <f>J65*(1-Assumptions!$G36)</f>
        <v>175587.0006</v>
      </c>
      <c r="K126" s="9">
        <f>K65*(1-Assumptions!$G36)</f>
        <v>179994.2343</v>
      </c>
      <c r="L126" s="9">
        <f>L65*(1-Assumptions!$G36)</f>
        <v>184512.0896</v>
      </c>
      <c r="M126" s="9">
        <f>M65*(1-Assumptions!$G36)</f>
        <v>189143.3431</v>
      </c>
      <c r="N126" s="9"/>
    </row>
    <row r="127">
      <c r="A127" s="12" t="s">
        <v>76</v>
      </c>
      <c r="B127" s="9">
        <f t="shared" ref="B127:M127" si="7">SUM(B119:B126)</f>
        <v>361760</v>
      </c>
      <c r="C127" s="9">
        <f t="shared" si="7"/>
        <v>370840.176</v>
      </c>
      <c r="D127" s="9">
        <f t="shared" si="7"/>
        <v>380148.2644</v>
      </c>
      <c r="E127" s="9">
        <f t="shared" si="7"/>
        <v>389689.9859</v>
      </c>
      <c r="F127" s="9">
        <f t="shared" si="7"/>
        <v>399471.2045</v>
      </c>
      <c r="G127" s="9">
        <f t="shared" si="7"/>
        <v>409497.9317</v>
      </c>
      <c r="H127" s="9">
        <f t="shared" si="7"/>
        <v>419776.3298</v>
      </c>
      <c r="I127" s="9">
        <f t="shared" si="7"/>
        <v>430312.7157</v>
      </c>
      <c r="J127" s="9">
        <f t="shared" si="7"/>
        <v>441113.5649</v>
      </c>
      <c r="K127" s="9">
        <f t="shared" si="7"/>
        <v>452185.5153</v>
      </c>
      <c r="L127" s="9">
        <f t="shared" si="7"/>
        <v>463535.3718</v>
      </c>
      <c r="M127" s="9">
        <f t="shared" si="7"/>
        <v>475170.1096</v>
      </c>
      <c r="N127" s="9"/>
    </row>
    <row r="128">
      <c r="B128" s="9"/>
      <c r="C128" s="9"/>
      <c r="D128" s="9"/>
      <c r="E128" s="9"/>
      <c r="F128" s="9"/>
      <c r="G128" s="9"/>
      <c r="H128" s="9"/>
      <c r="I128" s="9"/>
      <c r="J128" s="9"/>
      <c r="K128" s="9"/>
      <c r="L128" s="9"/>
      <c r="M128" s="9"/>
      <c r="N128" s="9"/>
    </row>
    <row r="129">
      <c r="A129" s="12" t="s">
        <v>77</v>
      </c>
      <c r="B129" s="9">
        <f t="shared" ref="B129:M129" si="8">B127+B117+B107+B97+B87+B77</f>
        <v>5692596</v>
      </c>
      <c r="C129" s="9">
        <f t="shared" si="8"/>
        <v>5860165.763</v>
      </c>
      <c r="D129" s="9">
        <f t="shared" si="8"/>
        <v>6032720.564</v>
      </c>
      <c r="E129" s="9">
        <f t="shared" si="8"/>
        <v>6210410.237</v>
      </c>
      <c r="F129" s="9">
        <f t="shared" si="8"/>
        <v>6393389.163</v>
      </c>
      <c r="G129" s="9">
        <f t="shared" si="8"/>
        <v>6581816.412</v>
      </c>
      <c r="H129" s="9">
        <f t="shared" si="8"/>
        <v>6775855.886</v>
      </c>
      <c r="I129" s="9">
        <f t="shared" si="8"/>
        <v>6975676.465</v>
      </c>
      <c r="J129" s="9">
        <f t="shared" si="8"/>
        <v>7181452.164</v>
      </c>
      <c r="K129" s="9">
        <f t="shared" si="8"/>
        <v>7393362.288</v>
      </c>
      <c r="L129" s="9">
        <f t="shared" si="8"/>
        <v>7611591.593</v>
      </c>
      <c r="M129" s="9">
        <f t="shared" si="8"/>
        <v>7836330.457</v>
      </c>
      <c r="N129" s="9"/>
    </row>
    <row r="130">
      <c r="B130" s="9"/>
      <c r="C130" s="9"/>
      <c r="D130" s="9"/>
      <c r="E130" s="9"/>
      <c r="F130" s="9"/>
      <c r="G130" s="9"/>
      <c r="H130" s="9"/>
      <c r="I130" s="9"/>
      <c r="J130" s="9"/>
      <c r="K130" s="9"/>
      <c r="L130" s="9"/>
      <c r="M130" s="9"/>
      <c r="N130" s="9"/>
    </row>
    <row r="131">
      <c r="A131" s="12" t="s">
        <v>49</v>
      </c>
      <c r="B131" s="9"/>
      <c r="C131" s="9"/>
      <c r="D131" s="9"/>
      <c r="E131" s="9"/>
      <c r="F131" s="9"/>
      <c r="G131" s="9"/>
      <c r="H131" s="9"/>
      <c r="I131" s="9"/>
      <c r="J131" s="9"/>
      <c r="K131" s="9"/>
      <c r="L131" s="9"/>
      <c r="M131" s="9"/>
      <c r="N131" s="9"/>
    </row>
    <row r="132">
      <c r="A132" s="8" t="s">
        <v>78</v>
      </c>
      <c r="B132" s="9">
        <f>Assumptions!$D39</f>
        <v>120000</v>
      </c>
      <c r="C132" s="9">
        <f>Assumptions!$D39</f>
        <v>120000</v>
      </c>
      <c r="D132" s="9">
        <f>Assumptions!$D39</f>
        <v>120000</v>
      </c>
      <c r="E132" s="9">
        <f>Assumptions!$D39</f>
        <v>120000</v>
      </c>
      <c r="F132" s="9">
        <f>Assumptions!$D39</f>
        <v>120000</v>
      </c>
      <c r="G132" s="9">
        <f>Assumptions!$D39</f>
        <v>120000</v>
      </c>
      <c r="H132" s="9">
        <f>Assumptions!$D39</f>
        <v>120000</v>
      </c>
      <c r="I132" s="9">
        <f>Assumptions!$D39</f>
        <v>120000</v>
      </c>
      <c r="J132" s="9">
        <f>Assumptions!$D39</f>
        <v>120000</v>
      </c>
      <c r="K132" s="9">
        <f>Assumptions!$D39</f>
        <v>120000</v>
      </c>
      <c r="L132" s="9">
        <f>Assumptions!$D39</f>
        <v>120000</v>
      </c>
      <c r="M132" s="9">
        <f>Assumptions!$D39</f>
        <v>120000</v>
      </c>
      <c r="N132" s="9"/>
    </row>
    <row r="133">
      <c r="A133" s="8" t="s">
        <v>51</v>
      </c>
      <c r="B133" s="9">
        <f>Assumptions!$D40</f>
        <v>40000</v>
      </c>
      <c r="C133" s="9">
        <f>Assumptions!$D40</f>
        <v>40000</v>
      </c>
      <c r="D133" s="9">
        <f>Assumptions!$D40</f>
        <v>40000</v>
      </c>
      <c r="E133" s="9">
        <f>Assumptions!$D40</f>
        <v>40000</v>
      </c>
      <c r="F133" s="9">
        <f>Assumptions!$D40</f>
        <v>40000</v>
      </c>
      <c r="G133" s="9">
        <f>Assumptions!$D40</f>
        <v>40000</v>
      </c>
      <c r="H133" s="9">
        <f>Assumptions!$D40</f>
        <v>40000</v>
      </c>
      <c r="I133" s="9">
        <f>Assumptions!$D40</f>
        <v>40000</v>
      </c>
      <c r="J133" s="9">
        <f>Assumptions!$D40</f>
        <v>40000</v>
      </c>
      <c r="K133" s="9">
        <f>Assumptions!$D40</f>
        <v>40000</v>
      </c>
      <c r="L133" s="9">
        <f>Assumptions!$D40</f>
        <v>40000</v>
      </c>
      <c r="M133" s="9">
        <f>Assumptions!$D40</f>
        <v>40000</v>
      </c>
      <c r="N133" s="9"/>
    </row>
    <row r="134">
      <c r="A134" s="8" t="s">
        <v>52</v>
      </c>
      <c r="B134" s="9">
        <f>Assumptions!$D41</f>
        <v>70000</v>
      </c>
      <c r="C134" s="9">
        <f>Assumptions!$D41</f>
        <v>70000</v>
      </c>
      <c r="D134" s="9">
        <f>Assumptions!$D41</f>
        <v>70000</v>
      </c>
      <c r="E134" s="9">
        <f>Assumptions!$D41</f>
        <v>70000</v>
      </c>
      <c r="F134" s="9">
        <f>Assumptions!$D41</f>
        <v>70000</v>
      </c>
      <c r="G134" s="9">
        <f>Assumptions!$D41</f>
        <v>70000</v>
      </c>
      <c r="H134" s="9">
        <f>Assumptions!$D41</f>
        <v>70000</v>
      </c>
      <c r="I134" s="9">
        <f>Assumptions!$D41</f>
        <v>70000</v>
      </c>
      <c r="J134" s="9">
        <f>Assumptions!$D41</f>
        <v>70000</v>
      </c>
      <c r="K134" s="9">
        <f>Assumptions!$D41</f>
        <v>70000</v>
      </c>
      <c r="L134" s="9">
        <f>Assumptions!$D41</f>
        <v>70000</v>
      </c>
      <c r="M134" s="9">
        <f>Assumptions!$D41</f>
        <v>70000</v>
      </c>
      <c r="N134" s="9"/>
    </row>
    <row r="135">
      <c r="B135" s="9"/>
      <c r="C135" s="9"/>
      <c r="D135" s="9"/>
      <c r="E135" s="9"/>
      <c r="F135" s="9"/>
      <c r="G135" s="9"/>
      <c r="H135" s="9"/>
      <c r="I135" s="9"/>
      <c r="J135" s="9"/>
      <c r="K135" s="9"/>
      <c r="L135" s="9"/>
      <c r="M135" s="9"/>
      <c r="N135" s="9"/>
    </row>
    <row r="136">
      <c r="A136" s="12" t="s">
        <v>79</v>
      </c>
      <c r="B136" s="9">
        <f t="shared" ref="B136:M136" si="9">B129+B132+B133+B134</f>
        <v>5922596</v>
      </c>
      <c r="C136" s="9">
        <f t="shared" si="9"/>
        <v>6090165.763</v>
      </c>
      <c r="D136" s="9">
        <f t="shared" si="9"/>
        <v>6262720.564</v>
      </c>
      <c r="E136" s="9">
        <f t="shared" si="9"/>
        <v>6440410.237</v>
      </c>
      <c r="F136" s="9">
        <f t="shared" si="9"/>
        <v>6623389.163</v>
      </c>
      <c r="G136" s="9">
        <f t="shared" si="9"/>
        <v>6811816.412</v>
      </c>
      <c r="H136" s="9">
        <f t="shared" si="9"/>
        <v>7005855.886</v>
      </c>
      <c r="I136" s="9">
        <f t="shared" si="9"/>
        <v>7205676.465</v>
      </c>
      <c r="J136" s="9">
        <f t="shared" si="9"/>
        <v>7411452.164</v>
      </c>
      <c r="K136" s="9">
        <f t="shared" si="9"/>
        <v>7623362.288</v>
      </c>
      <c r="L136" s="9">
        <f t="shared" si="9"/>
        <v>7841591.593</v>
      </c>
      <c r="M136" s="9">
        <f t="shared" si="9"/>
        <v>8066330.457</v>
      </c>
      <c r="N136" s="9"/>
    </row>
    <row r="137">
      <c r="B137" s="9"/>
      <c r="C137" s="9"/>
      <c r="D137" s="9"/>
      <c r="E137" s="9"/>
      <c r="F137" s="9"/>
      <c r="G137" s="9"/>
      <c r="H137" s="9"/>
      <c r="I137" s="9"/>
      <c r="J137" s="9"/>
      <c r="K137" s="9"/>
      <c r="L137" s="9"/>
      <c r="M137" s="9"/>
      <c r="N137" s="9"/>
    </row>
    <row r="138">
      <c r="A138" s="12" t="s">
        <v>80</v>
      </c>
      <c r="B138" s="9">
        <f t="shared" ref="B138:M138" si="10">B9-B136</f>
        <v>527404</v>
      </c>
      <c r="C138" s="9">
        <f t="shared" si="10"/>
        <v>549630.7375</v>
      </c>
      <c r="D138" s="9">
        <f t="shared" si="10"/>
        <v>572515.9311</v>
      </c>
      <c r="E138" s="9">
        <f t="shared" si="10"/>
        <v>596079.2666</v>
      </c>
      <c r="F138" s="9">
        <f t="shared" si="10"/>
        <v>620341.0235</v>
      </c>
      <c r="G138" s="9">
        <f t="shared" si="10"/>
        <v>645322.0933</v>
      </c>
      <c r="H138" s="9">
        <f t="shared" si="10"/>
        <v>671043.9979</v>
      </c>
      <c r="I138" s="9">
        <f t="shared" si="10"/>
        <v>697528.9088</v>
      </c>
      <c r="J138" s="9">
        <f t="shared" si="10"/>
        <v>724799.6671</v>
      </c>
      <c r="K138" s="9">
        <f t="shared" si="10"/>
        <v>752879.8034</v>
      </c>
      <c r="L138" s="9">
        <f t="shared" si="10"/>
        <v>781793.5595</v>
      </c>
      <c r="M138" s="9">
        <f t="shared" si="10"/>
        <v>811565.9095</v>
      </c>
      <c r="N138" s="9"/>
    </row>
    <row r="139">
      <c r="B139" s="9"/>
      <c r="C139" s="9"/>
      <c r="D139" s="9"/>
      <c r="E139" s="9"/>
      <c r="F139" s="9"/>
      <c r="G139" s="9"/>
      <c r="H139" s="9"/>
      <c r="I139" s="9"/>
      <c r="J139" s="9"/>
      <c r="K139" s="9"/>
      <c r="L139" s="9"/>
      <c r="M139" s="9"/>
      <c r="N139" s="9"/>
    </row>
    <row r="140">
      <c r="B140" s="9"/>
      <c r="C140" s="9"/>
      <c r="D140" s="9"/>
      <c r="E140" s="9"/>
      <c r="F140" s="9"/>
      <c r="G140" s="9"/>
      <c r="H140" s="9"/>
      <c r="I140" s="9"/>
      <c r="J140" s="9"/>
      <c r="K140" s="9"/>
      <c r="L140" s="9"/>
      <c r="M140" s="9"/>
      <c r="N140" s="9"/>
    </row>
    <row r="141">
      <c r="B141" s="9"/>
      <c r="C141" s="9"/>
      <c r="D141" s="9"/>
      <c r="E141" s="9"/>
      <c r="F141" s="9"/>
      <c r="G141" s="9"/>
      <c r="H141" s="9"/>
      <c r="I141" s="9"/>
      <c r="J141" s="9"/>
      <c r="K141" s="9"/>
      <c r="L141" s="9"/>
      <c r="M141" s="9"/>
      <c r="N141" s="9"/>
    </row>
    <row r="142">
      <c r="B142" s="9"/>
      <c r="C142" s="9"/>
      <c r="D142" s="9"/>
      <c r="E142" s="9"/>
      <c r="F142" s="9"/>
      <c r="G142" s="9"/>
      <c r="H142" s="9"/>
      <c r="I142" s="9"/>
      <c r="J142" s="9"/>
      <c r="K142" s="9"/>
      <c r="L142" s="9"/>
      <c r="M142" s="9"/>
      <c r="N142" s="9"/>
    </row>
    <row r="143">
      <c r="B143" s="9"/>
      <c r="C143" s="9"/>
      <c r="D143" s="9"/>
      <c r="E143" s="9"/>
      <c r="F143" s="9"/>
      <c r="G143" s="9"/>
      <c r="H143" s="9"/>
      <c r="I143" s="9"/>
      <c r="J143" s="9"/>
      <c r="K143" s="9"/>
      <c r="L143" s="9"/>
      <c r="M143" s="9"/>
      <c r="N143" s="9"/>
    </row>
    <row r="144">
      <c r="B144" s="9"/>
      <c r="C144" s="9"/>
      <c r="D144" s="9"/>
      <c r="E144" s="9"/>
      <c r="F144" s="9"/>
      <c r="G144" s="9"/>
      <c r="H144" s="9"/>
      <c r="I144" s="9"/>
      <c r="J144" s="9"/>
      <c r="K144" s="9"/>
      <c r="L144" s="9"/>
      <c r="M144" s="9"/>
      <c r="N144" s="9"/>
    </row>
    <row r="145">
      <c r="B145" s="9"/>
      <c r="C145" s="9"/>
      <c r="D145" s="9"/>
      <c r="E145" s="9"/>
      <c r="F145" s="9"/>
      <c r="G145" s="9"/>
      <c r="H145" s="9"/>
      <c r="I145" s="9"/>
      <c r="J145" s="9"/>
      <c r="K145" s="9"/>
      <c r="L145" s="9"/>
      <c r="M145" s="9"/>
      <c r="N145" s="9"/>
    </row>
    <row r="146">
      <c r="B146" s="9"/>
      <c r="C146" s="9"/>
      <c r="D146" s="9"/>
      <c r="E146" s="9"/>
      <c r="F146" s="9"/>
      <c r="G146" s="9"/>
      <c r="H146" s="9"/>
      <c r="I146" s="9"/>
      <c r="J146" s="9"/>
      <c r="K146" s="9"/>
      <c r="L146" s="9"/>
      <c r="M146" s="9"/>
      <c r="N146" s="9"/>
    </row>
    <row r="147">
      <c r="B147" s="9"/>
      <c r="C147" s="9"/>
      <c r="D147" s="9"/>
      <c r="E147" s="9"/>
      <c r="F147" s="9"/>
      <c r="G147" s="9"/>
      <c r="H147" s="9"/>
      <c r="I147" s="9"/>
      <c r="J147" s="9"/>
      <c r="K147" s="9"/>
      <c r="L147" s="9"/>
      <c r="M147" s="9"/>
      <c r="N147" s="9"/>
    </row>
    <row r="148">
      <c r="B148" s="9"/>
      <c r="C148" s="9"/>
      <c r="D148" s="9"/>
      <c r="E148" s="9"/>
      <c r="F148" s="9"/>
      <c r="G148" s="9"/>
      <c r="H148" s="9"/>
      <c r="I148" s="9"/>
      <c r="J148" s="9"/>
      <c r="K148" s="9"/>
      <c r="L148" s="9"/>
      <c r="M148" s="9"/>
      <c r="N148" s="9"/>
    </row>
    <row r="149">
      <c r="B149" s="9"/>
      <c r="C149" s="9"/>
      <c r="D149" s="9"/>
      <c r="E149" s="9"/>
      <c r="F149" s="9"/>
      <c r="G149" s="9"/>
      <c r="H149" s="9"/>
      <c r="I149" s="9"/>
      <c r="J149" s="9"/>
      <c r="K149" s="9"/>
      <c r="L149" s="9"/>
      <c r="M149" s="9"/>
      <c r="N149" s="9"/>
    </row>
    <row r="150">
      <c r="B150" s="9"/>
      <c r="C150" s="9"/>
      <c r="D150" s="9"/>
      <c r="E150" s="9"/>
      <c r="F150" s="9"/>
      <c r="G150" s="9"/>
      <c r="H150" s="9"/>
      <c r="I150" s="9"/>
      <c r="J150" s="9"/>
      <c r="K150" s="9"/>
      <c r="L150" s="9"/>
      <c r="M150" s="9"/>
      <c r="N150" s="9"/>
    </row>
    <row r="151">
      <c r="B151" s="9"/>
      <c r="C151" s="9"/>
      <c r="D151" s="9"/>
      <c r="E151" s="9"/>
      <c r="F151" s="9"/>
      <c r="G151" s="9"/>
      <c r="H151" s="9"/>
      <c r="I151" s="9"/>
      <c r="J151" s="9"/>
      <c r="K151" s="9"/>
      <c r="L151" s="9"/>
      <c r="M151" s="9"/>
      <c r="N151" s="9"/>
    </row>
    <row r="152">
      <c r="B152" s="9"/>
      <c r="C152" s="9"/>
      <c r="D152" s="9"/>
      <c r="E152" s="9"/>
      <c r="F152" s="9"/>
      <c r="G152" s="9"/>
      <c r="H152" s="9"/>
      <c r="I152" s="9"/>
      <c r="J152" s="9"/>
      <c r="K152" s="9"/>
      <c r="L152" s="9"/>
      <c r="M152" s="9"/>
      <c r="N152" s="9"/>
    </row>
    <row r="153">
      <c r="B153" s="9"/>
      <c r="C153" s="9"/>
      <c r="D153" s="9"/>
      <c r="E153" s="9"/>
      <c r="F153" s="9"/>
      <c r="G153" s="9"/>
      <c r="H153" s="9"/>
      <c r="I153" s="9"/>
      <c r="J153" s="9"/>
      <c r="K153" s="9"/>
      <c r="L153" s="9"/>
      <c r="M153" s="9"/>
      <c r="N153" s="9"/>
    </row>
    <row r="154">
      <c r="B154" s="9"/>
      <c r="C154" s="9"/>
      <c r="D154" s="9"/>
      <c r="E154" s="9"/>
      <c r="F154" s="9"/>
      <c r="G154" s="9"/>
      <c r="H154" s="9"/>
      <c r="I154" s="9"/>
      <c r="J154" s="9"/>
      <c r="K154" s="9"/>
      <c r="L154" s="9"/>
      <c r="M154" s="9"/>
      <c r="N154" s="9"/>
    </row>
    <row r="155">
      <c r="B155" s="9"/>
      <c r="C155" s="9"/>
      <c r="D155" s="9"/>
      <c r="E155" s="9"/>
      <c r="F155" s="9"/>
      <c r="G155" s="9"/>
      <c r="H155" s="9"/>
      <c r="I155" s="9"/>
      <c r="J155" s="9"/>
      <c r="K155" s="9"/>
      <c r="L155" s="9"/>
      <c r="M155" s="9"/>
      <c r="N155" s="9"/>
    </row>
    <row r="156">
      <c r="B156" s="9"/>
      <c r="C156" s="9"/>
      <c r="D156" s="9"/>
      <c r="E156" s="9"/>
      <c r="F156" s="9"/>
      <c r="G156" s="9"/>
      <c r="H156" s="9"/>
      <c r="I156" s="9"/>
      <c r="J156" s="9"/>
      <c r="K156" s="9"/>
      <c r="L156" s="9"/>
      <c r="M156" s="9"/>
      <c r="N156" s="9"/>
    </row>
    <row r="157">
      <c r="B157" s="9"/>
      <c r="C157" s="9"/>
      <c r="D157" s="9"/>
      <c r="E157" s="9"/>
      <c r="F157" s="9"/>
      <c r="G157" s="9"/>
      <c r="H157" s="9"/>
      <c r="I157" s="9"/>
      <c r="J157" s="9"/>
      <c r="K157" s="9"/>
      <c r="L157" s="9"/>
      <c r="M157" s="9"/>
      <c r="N157" s="9"/>
    </row>
    <row r="158">
      <c r="B158" s="9"/>
      <c r="C158" s="9"/>
      <c r="D158" s="9"/>
      <c r="E158" s="9"/>
      <c r="F158" s="9"/>
      <c r="G158" s="9"/>
      <c r="H158" s="9"/>
      <c r="I158" s="9"/>
      <c r="J158" s="9"/>
      <c r="K158" s="9"/>
      <c r="L158" s="9"/>
      <c r="M158" s="9"/>
      <c r="N158" s="9"/>
    </row>
    <row r="159">
      <c r="B159" s="9"/>
      <c r="C159" s="9"/>
      <c r="D159" s="9"/>
      <c r="E159" s="9"/>
      <c r="F159" s="9"/>
      <c r="G159" s="9"/>
      <c r="H159" s="9"/>
      <c r="I159" s="9"/>
      <c r="J159" s="9"/>
      <c r="K159" s="9"/>
      <c r="L159" s="9"/>
      <c r="M159" s="9"/>
      <c r="N159" s="9"/>
    </row>
    <row r="160">
      <c r="B160" s="9"/>
      <c r="C160" s="9"/>
      <c r="D160" s="9"/>
      <c r="E160" s="9"/>
      <c r="F160" s="9"/>
      <c r="G160" s="9"/>
      <c r="H160" s="9"/>
      <c r="I160" s="9"/>
      <c r="J160" s="9"/>
      <c r="K160" s="9"/>
      <c r="L160" s="9"/>
      <c r="M160" s="9"/>
      <c r="N160" s="9"/>
    </row>
    <row r="161">
      <c r="B161" s="9"/>
      <c r="C161" s="9"/>
      <c r="D161" s="9"/>
      <c r="E161" s="9"/>
      <c r="F161" s="9"/>
      <c r="G161" s="9"/>
      <c r="H161" s="9"/>
      <c r="I161" s="9"/>
      <c r="J161" s="9"/>
      <c r="K161" s="9"/>
      <c r="L161" s="9"/>
      <c r="M161" s="9"/>
      <c r="N161" s="9"/>
    </row>
    <row r="162">
      <c r="B162" s="9"/>
      <c r="C162" s="9"/>
      <c r="D162" s="9"/>
      <c r="E162" s="9"/>
      <c r="F162" s="9"/>
      <c r="G162" s="9"/>
      <c r="H162" s="9"/>
      <c r="I162" s="9"/>
      <c r="J162" s="9"/>
      <c r="K162" s="9"/>
      <c r="L162" s="9"/>
      <c r="M162" s="9"/>
      <c r="N162" s="9"/>
    </row>
    <row r="163">
      <c r="B163" s="9"/>
      <c r="C163" s="9"/>
      <c r="D163" s="9"/>
      <c r="E163" s="9"/>
      <c r="F163" s="9"/>
      <c r="G163" s="9"/>
      <c r="H163" s="9"/>
      <c r="I163" s="9"/>
      <c r="J163" s="9"/>
      <c r="K163" s="9"/>
      <c r="L163" s="9"/>
      <c r="M163" s="9"/>
      <c r="N163" s="9"/>
    </row>
    <row r="164">
      <c r="B164" s="9"/>
      <c r="C164" s="9"/>
      <c r="D164" s="9"/>
      <c r="E164" s="9"/>
      <c r="F164" s="9"/>
      <c r="G164" s="9"/>
      <c r="H164" s="9"/>
      <c r="I164" s="9"/>
      <c r="J164" s="9"/>
      <c r="K164" s="9"/>
      <c r="L164" s="9"/>
      <c r="M164" s="9"/>
      <c r="N164" s="9"/>
    </row>
    <row r="165">
      <c r="B165" s="9"/>
      <c r="C165" s="9"/>
      <c r="D165" s="9"/>
      <c r="E165" s="9"/>
      <c r="F165" s="9"/>
      <c r="G165" s="9"/>
      <c r="H165" s="9"/>
      <c r="I165" s="9"/>
      <c r="J165" s="9"/>
      <c r="K165" s="9"/>
      <c r="L165" s="9"/>
      <c r="M165" s="9"/>
      <c r="N165" s="9"/>
    </row>
    <row r="166">
      <c r="B166" s="9"/>
      <c r="C166" s="9"/>
      <c r="D166" s="9"/>
      <c r="E166" s="9"/>
      <c r="F166" s="9"/>
      <c r="G166" s="9"/>
      <c r="H166" s="9"/>
      <c r="I166" s="9"/>
      <c r="J166" s="9"/>
      <c r="K166" s="9"/>
      <c r="L166" s="9"/>
      <c r="M166" s="9"/>
      <c r="N166" s="9"/>
    </row>
    <row r="167">
      <c r="B167" s="9"/>
      <c r="C167" s="9"/>
      <c r="D167" s="9"/>
      <c r="E167" s="9"/>
      <c r="F167" s="9"/>
      <c r="G167" s="9"/>
      <c r="H167" s="9"/>
      <c r="I167" s="9"/>
      <c r="J167" s="9"/>
      <c r="K167" s="9"/>
      <c r="L167" s="9"/>
      <c r="M167" s="9"/>
      <c r="N167" s="9"/>
    </row>
    <row r="168">
      <c r="B168" s="9"/>
      <c r="C168" s="9"/>
      <c r="D168" s="9"/>
      <c r="E168" s="9"/>
      <c r="F168" s="9"/>
      <c r="G168" s="9"/>
      <c r="H168" s="9"/>
      <c r="I168" s="9"/>
      <c r="J168" s="9"/>
      <c r="K168" s="9"/>
      <c r="L168" s="9"/>
      <c r="M168" s="9"/>
      <c r="N168" s="9"/>
    </row>
    <row r="169">
      <c r="B169" s="9"/>
      <c r="C169" s="9"/>
      <c r="D169" s="9"/>
      <c r="E169" s="9"/>
      <c r="F169" s="9"/>
      <c r="G169" s="9"/>
      <c r="H169" s="9"/>
      <c r="I169" s="9"/>
      <c r="J169" s="9"/>
      <c r="K169" s="9"/>
      <c r="L169" s="9"/>
      <c r="M169" s="9"/>
      <c r="N169" s="9"/>
    </row>
    <row r="170">
      <c r="B170" s="9"/>
      <c r="C170" s="9"/>
      <c r="D170" s="9"/>
      <c r="E170" s="9"/>
      <c r="F170" s="9"/>
      <c r="G170" s="9"/>
      <c r="H170" s="9"/>
      <c r="I170" s="9"/>
      <c r="J170" s="9"/>
      <c r="K170" s="9"/>
      <c r="L170" s="9"/>
      <c r="M170" s="9"/>
      <c r="N170" s="9"/>
    </row>
    <row r="171">
      <c r="B171" s="9"/>
      <c r="C171" s="9"/>
      <c r="D171" s="9"/>
      <c r="E171" s="9"/>
      <c r="F171" s="9"/>
      <c r="G171" s="9"/>
      <c r="H171" s="9"/>
      <c r="I171" s="9"/>
      <c r="J171" s="9"/>
      <c r="K171" s="9"/>
      <c r="L171" s="9"/>
      <c r="M171" s="9"/>
      <c r="N171" s="9"/>
    </row>
    <row r="172">
      <c r="B172" s="9"/>
      <c r="C172" s="9"/>
      <c r="D172" s="9"/>
      <c r="E172" s="9"/>
      <c r="F172" s="9"/>
      <c r="G172" s="9"/>
      <c r="H172" s="9"/>
      <c r="I172" s="9"/>
      <c r="J172" s="9"/>
      <c r="K172" s="9"/>
      <c r="L172" s="9"/>
      <c r="M172" s="9"/>
      <c r="N172" s="9"/>
    </row>
    <row r="173">
      <c r="B173" s="9"/>
      <c r="C173" s="9"/>
      <c r="D173" s="9"/>
      <c r="E173" s="9"/>
      <c r="F173" s="9"/>
      <c r="G173" s="9"/>
      <c r="H173" s="9"/>
      <c r="I173" s="9"/>
      <c r="J173" s="9"/>
      <c r="K173" s="9"/>
      <c r="L173" s="9"/>
      <c r="M173" s="9"/>
      <c r="N173" s="9"/>
    </row>
    <row r="174">
      <c r="B174" s="9"/>
      <c r="C174" s="9"/>
      <c r="D174" s="9"/>
      <c r="E174" s="9"/>
      <c r="F174" s="9"/>
      <c r="G174" s="9"/>
      <c r="H174" s="9"/>
      <c r="I174" s="9"/>
      <c r="J174" s="9"/>
      <c r="K174" s="9"/>
      <c r="L174" s="9"/>
      <c r="M174" s="9"/>
      <c r="N174" s="9"/>
    </row>
    <row r="175">
      <c r="B175" s="9"/>
      <c r="C175" s="9"/>
      <c r="D175" s="9"/>
      <c r="E175" s="9"/>
      <c r="F175" s="9"/>
      <c r="G175" s="9"/>
      <c r="H175" s="9"/>
      <c r="I175" s="9"/>
      <c r="J175" s="9"/>
      <c r="K175" s="9"/>
      <c r="L175" s="9"/>
      <c r="M175" s="9"/>
      <c r="N175" s="9"/>
    </row>
    <row r="176">
      <c r="B176" s="9"/>
      <c r="C176" s="9"/>
      <c r="D176" s="9"/>
      <c r="E176" s="9"/>
      <c r="F176" s="9"/>
      <c r="G176" s="9"/>
      <c r="H176" s="9"/>
      <c r="I176" s="9"/>
      <c r="J176" s="9"/>
      <c r="K176" s="9"/>
      <c r="L176" s="9"/>
      <c r="M176" s="9"/>
      <c r="N176" s="9"/>
    </row>
    <row r="177">
      <c r="B177" s="9"/>
      <c r="C177" s="9"/>
      <c r="D177" s="9"/>
      <c r="E177" s="9"/>
      <c r="F177" s="9"/>
      <c r="G177" s="9"/>
      <c r="H177" s="9"/>
      <c r="I177" s="9"/>
      <c r="J177" s="9"/>
      <c r="K177" s="9"/>
      <c r="L177" s="9"/>
      <c r="M177" s="9"/>
      <c r="N177" s="9"/>
    </row>
    <row r="178">
      <c r="B178" s="9"/>
      <c r="C178" s="9"/>
      <c r="D178" s="9"/>
      <c r="E178" s="9"/>
      <c r="F178" s="9"/>
      <c r="G178" s="9"/>
      <c r="H178" s="9"/>
      <c r="I178" s="9"/>
      <c r="J178" s="9"/>
      <c r="K178" s="9"/>
      <c r="L178" s="9"/>
      <c r="M178" s="9"/>
      <c r="N178" s="9"/>
    </row>
    <row r="179">
      <c r="B179" s="9"/>
      <c r="C179" s="9"/>
      <c r="D179" s="9"/>
      <c r="E179" s="9"/>
      <c r="F179" s="9"/>
      <c r="G179" s="9"/>
      <c r="H179" s="9"/>
      <c r="I179" s="9"/>
      <c r="J179" s="9"/>
      <c r="K179" s="9"/>
      <c r="L179" s="9"/>
      <c r="M179" s="9"/>
      <c r="N179" s="9"/>
    </row>
    <row r="180">
      <c r="B180" s="9"/>
      <c r="C180" s="9"/>
      <c r="D180" s="9"/>
      <c r="E180" s="9"/>
      <c r="F180" s="9"/>
      <c r="G180" s="9"/>
      <c r="H180" s="9"/>
      <c r="I180" s="9"/>
      <c r="J180" s="9"/>
      <c r="K180" s="9"/>
      <c r="L180" s="9"/>
      <c r="M180" s="9"/>
      <c r="N180" s="9"/>
    </row>
    <row r="181">
      <c r="B181" s="9"/>
      <c r="C181" s="9"/>
      <c r="D181" s="9"/>
      <c r="E181" s="9"/>
      <c r="F181" s="9"/>
      <c r="G181" s="9"/>
      <c r="H181" s="9"/>
      <c r="I181" s="9"/>
      <c r="J181" s="9"/>
      <c r="K181" s="9"/>
      <c r="L181" s="9"/>
      <c r="M181" s="9"/>
      <c r="N181" s="9"/>
    </row>
    <row r="182">
      <c r="B182" s="9"/>
      <c r="C182" s="9"/>
      <c r="D182" s="9"/>
      <c r="E182" s="9"/>
      <c r="F182" s="9"/>
      <c r="G182" s="9"/>
      <c r="H182" s="9"/>
      <c r="I182" s="9"/>
      <c r="J182" s="9"/>
      <c r="K182" s="9"/>
      <c r="L182" s="9"/>
      <c r="M182" s="9"/>
      <c r="N182" s="9"/>
    </row>
    <row r="183">
      <c r="B183" s="9"/>
      <c r="C183" s="9"/>
      <c r="D183" s="9"/>
      <c r="E183" s="9"/>
      <c r="F183" s="9"/>
      <c r="G183" s="9"/>
      <c r="H183" s="9"/>
      <c r="I183" s="9"/>
      <c r="J183" s="9"/>
      <c r="K183" s="9"/>
      <c r="L183" s="9"/>
      <c r="M183" s="9"/>
      <c r="N183" s="9"/>
    </row>
    <row r="184">
      <c r="B184" s="9"/>
      <c r="C184" s="9"/>
      <c r="D184" s="9"/>
      <c r="E184" s="9"/>
      <c r="F184" s="9"/>
      <c r="G184" s="9"/>
      <c r="H184" s="9"/>
      <c r="I184" s="9"/>
      <c r="J184" s="9"/>
      <c r="K184" s="9"/>
      <c r="L184" s="9"/>
      <c r="M184" s="9"/>
      <c r="N184" s="9"/>
    </row>
    <row r="185">
      <c r="B185" s="9"/>
      <c r="C185" s="9"/>
      <c r="D185" s="9"/>
      <c r="E185" s="9"/>
      <c r="F185" s="9"/>
      <c r="G185" s="9"/>
      <c r="H185" s="9"/>
      <c r="I185" s="9"/>
      <c r="J185" s="9"/>
      <c r="K185" s="9"/>
      <c r="L185" s="9"/>
      <c r="M185" s="9"/>
      <c r="N185" s="9"/>
    </row>
    <row r="186">
      <c r="B186" s="9"/>
      <c r="C186" s="9"/>
      <c r="D186" s="9"/>
      <c r="E186" s="9"/>
      <c r="F186" s="9"/>
      <c r="G186" s="9"/>
      <c r="H186" s="9"/>
      <c r="I186" s="9"/>
      <c r="J186" s="9"/>
      <c r="K186" s="9"/>
      <c r="L186" s="9"/>
      <c r="M186" s="9"/>
      <c r="N186" s="9"/>
    </row>
    <row r="187">
      <c r="B187" s="9"/>
      <c r="C187" s="9"/>
      <c r="D187" s="9"/>
      <c r="E187" s="9"/>
      <c r="F187" s="9"/>
      <c r="G187" s="9"/>
      <c r="H187" s="9"/>
      <c r="I187" s="9"/>
      <c r="J187" s="9"/>
      <c r="K187" s="9"/>
      <c r="L187" s="9"/>
      <c r="M187" s="9"/>
      <c r="N187" s="9"/>
    </row>
    <row r="188">
      <c r="B188" s="9"/>
      <c r="C188" s="9"/>
      <c r="D188" s="9"/>
      <c r="E188" s="9"/>
      <c r="F188" s="9"/>
      <c r="G188" s="9"/>
      <c r="H188" s="9"/>
      <c r="I188" s="9"/>
      <c r="J188" s="9"/>
      <c r="K188" s="9"/>
      <c r="L188" s="9"/>
      <c r="M188" s="9"/>
      <c r="N188" s="9"/>
    </row>
    <row r="189">
      <c r="B189" s="9"/>
      <c r="C189" s="9"/>
      <c r="D189" s="9"/>
      <c r="E189" s="9"/>
      <c r="F189" s="9"/>
      <c r="G189" s="9"/>
      <c r="H189" s="9"/>
      <c r="I189" s="9"/>
      <c r="J189" s="9"/>
      <c r="K189" s="9"/>
      <c r="L189" s="9"/>
      <c r="M189" s="9"/>
      <c r="N189" s="9"/>
    </row>
    <row r="190">
      <c r="B190" s="9"/>
      <c r="C190" s="9"/>
      <c r="D190" s="9"/>
      <c r="E190" s="9"/>
      <c r="F190" s="9"/>
      <c r="G190" s="9"/>
      <c r="H190" s="9"/>
      <c r="I190" s="9"/>
      <c r="J190" s="9"/>
      <c r="K190" s="9"/>
      <c r="L190" s="9"/>
      <c r="M190" s="9"/>
      <c r="N190" s="9"/>
    </row>
    <row r="191">
      <c r="B191" s="9"/>
      <c r="C191" s="9"/>
      <c r="D191" s="9"/>
      <c r="E191" s="9"/>
      <c r="F191" s="9"/>
      <c r="G191" s="9"/>
      <c r="H191" s="9"/>
      <c r="I191" s="9"/>
      <c r="J191" s="9"/>
      <c r="K191" s="9"/>
      <c r="L191" s="9"/>
      <c r="M191" s="9"/>
      <c r="N191" s="9"/>
    </row>
    <row r="192">
      <c r="B192" s="9"/>
      <c r="C192" s="9"/>
      <c r="D192" s="9"/>
      <c r="E192" s="9"/>
      <c r="F192" s="9"/>
      <c r="G192" s="9"/>
      <c r="H192" s="9"/>
      <c r="I192" s="9"/>
      <c r="J192" s="9"/>
      <c r="K192" s="9"/>
      <c r="L192" s="9"/>
      <c r="M192" s="9"/>
      <c r="N192" s="9"/>
    </row>
    <row r="193">
      <c r="B193" s="9"/>
      <c r="C193" s="9"/>
      <c r="D193" s="9"/>
      <c r="E193" s="9"/>
      <c r="F193" s="9"/>
      <c r="G193" s="9"/>
      <c r="H193" s="9"/>
      <c r="I193" s="9"/>
      <c r="J193" s="9"/>
      <c r="K193" s="9"/>
      <c r="L193" s="9"/>
      <c r="M193" s="9"/>
      <c r="N193" s="9"/>
    </row>
    <row r="194">
      <c r="B194" s="9"/>
      <c r="C194" s="9"/>
      <c r="D194" s="9"/>
      <c r="E194" s="9"/>
      <c r="F194" s="9"/>
      <c r="G194" s="9"/>
      <c r="H194" s="9"/>
      <c r="I194" s="9"/>
      <c r="J194" s="9"/>
      <c r="K194" s="9"/>
      <c r="L194" s="9"/>
      <c r="M194" s="9"/>
      <c r="N194" s="9"/>
    </row>
    <row r="195">
      <c r="B195" s="9"/>
      <c r="C195" s="9"/>
      <c r="D195" s="9"/>
      <c r="E195" s="9"/>
      <c r="F195" s="9"/>
      <c r="G195" s="9"/>
      <c r="H195" s="9"/>
      <c r="I195" s="9"/>
      <c r="J195" s="9"/>
      <c r="K195" s="9"/>
      <c r="L195" s="9"/>
      <c r="M195" s="9"/>
      <c r="N195" s="9"/>
    </row>
    <row r="196">
      <c r="B196" s="9"/>
      <c r="C196" s="9"/>
      <c r="D196" s="9"/>
      <c r="E196" s="9"/>
      <c r="F196" s="9"/>
      <c r="G196" s="9"/>
      <c r="H196" s="9"/>
      <c r="I196" s="9"/>
      <c r="J196" s="9"/>
      <c r="K196" s="9"/>
      <c r="L196" s="9"/>
      <c r="M196" s="9"/>
      <c r="N196" s="9"/>
    </row>
    <row r="197">
      <c r="B197" s="9"/>
      <c r="C197" s="9"/>
      <c r="D197" s="9"/>
      <c r="E197" s="9"/>
      <c r="F197" s="9"/>
      <c r="G197" s="9"/>
      <c r="H197" s="9"/>
      <c r="I197" s="9"/>
      <c r="J197" s="9"/>
      <c r="K197" s="9"/>
      <c r="L197" s="9"/>
      <c r="M197" s="9"/>
      <c r="N197" s="9"/>
    </row>
    <row r="198">
      <c r="B198" s="9"/>
      <c r="C198" s="9"/>
      <c r="D198" s="9"/>
      <c r="E198" s="9"/>
      <c r="F198" s="9"/>
      <c r="G198" s="9"/>
      <c r="H198" s="9"/>
      <c r="I198" s="9"/>
      <c r="J198" s="9"/>
      <c r="K198" s="9"/>
      <c r="L198" s="9"/>
      <c r="M198" s="9"/>
      <c r="N198" s="9"/>
    </row>
    <row r="199">
      <c r="B199" s="9"/>
      <c r="C199" s="9"/>
      <c r="D199" s="9"/>
      <c r="E199" s="9"/>
      <c r="F199" s="9"/>
      <c r="G199" s="9"/>
      <c r="H199" s="9"/>
      <c r="I199" s="9"/>
      <c r="J199" s="9"/>
      <c r="K199" s="9"/>
      <c r="L199" s="9"/>
      <c r="M199" s="9"/>
      <c r="N199" s="9"/>
    </row>
    <row r="200">
      <c r="B200" s="9"/>
      <c r="C200" s="9"/>
      <c r="D200" s="9"/>
      <c r="E200" s="9"/>
      <c r="F200" s="9"/>
      <c r="G200" s="9"/>
      <c r="H200" s="9"/>
      <c r="I200" s="9"/>
      <c r="J200" s="9"/>
      <c r="K200" s="9"/>
      <c r="L200" s="9"/>
      <c r="M200" s="9"/>
      <c r="N200" s="9"/>
    </row>
    <row r="201">
      <c r="B201" s="9"/>
      <c r="C201" s="9"/>
      <c r="D201" s="9"/>
      <c r="E201" s="9"/>
      <c r="F201" s="9"/>
      <c r="G201" s="9"/>
      <c r="H201" s="9"/>
      <c r="I201" s="9"/>
      <c r="J201" s="9"/>
      <c r="K201" s="9"/>
      <c r="L201" s="9"/>
      <c r="M201" s="9"/>
      <c r="N201" s="9"/>
    </row>
    <row r="202">
      <c r="B202" s="9"/>
      <c r="C202" s="9"/>
      <c r="D202" s="9"/>
      <c r="E202" s="9"/>
      <c r="F202" s="9"/>
      <c r="G202" s="9"/>
      <c r="H202" s="9"/>
      <c r="I202" s="9"/>
      <c r="J202" s="9"/>
      <c r="K202" s="9"/>
      <c r="L202" s="9"/>
      <c r="M202" s="9"/>
      <c r="N202" s="9"/>
    </row>
    <row r="203">
      <c r="B203" s="9"/>
      <c r="C203" s="9"/>
      <c r="D203" s="9"/>
      <c r="E203" s="9"/>
      <c r="F203" s="9"/>
      <c r="G203" s="9"/>
      <c r="H203" s="9"/>
      <c r="I203" s="9"/>
      <c r="J203" s="9"/>
      <c r="K203" s="9"/>
      <c r="L203" s="9"/>
      <c r="M203" s="9"/>
      <c r="N203" s="9"/>
    </row>
    <row r="204">
      <c r="B204" s="9"/>
      <c r="C204" s="9"/>
      <c r="D204" s="9"/>
      <c r="E204" s="9"/>
      <c r="F204" s="9"/>
      <c r="G204" s="9"/>
      <c r="H204" s="9"/>
      <c r="I204" s="9"/>
      <c r="J204" s="9"/>
      <c r="K204" s="9"/>
      <c r="L204" s="9"/>
      <c r="M204" s="9"/>
      <c r="N204" s="9"/>
    </row>
    <row r="205">
      <c r="B205" s="9"/>
      <c r="C205" s="9"/>
      <c r="D205" s="9"/>
      <c r="E205" s="9"/>
      <c r="F205" s="9"/>
      <c r="G205" s="9"/>
      <c r="H205" s="9"/>
      <c r="I205" s="9"/>
      <c r="J205" s="9"/>
      <c r="K205" s="9"/>
      <c r="L205" s="9"/>
      <c r="M205" s="9"/>
      <c r="N205" s="9"/>
    </row>
    <row r="206">
      <c r="B206" s="9"/>
      <c r="C206" s="9"/>
      <c r="D206" s="9"/>
      <c r="E206" s="9"/>
      <c r="F206" s="9"/>
      <c r="G206" s="9"/>
      <c r="H206" s="9"/>
      <c r="I206" s="9"/>
      <c r="J206" s="9"/>
      <c r="K206" s="9"/>
      <c r="L206" s="9"/>
      <c r="M206" s="9"/>
      <c r="N206" s="9"/>
    </row>
    <row r="207">
      <c r="B207" s="9"/>
      <c r="C207" s="9"/>
      <c r="D207" s="9"/>
      <c r="E207" s="9"/>
      <c r="F207" s="9"/>
      <c r="G207" s="9"/>
      <c r="H207" s="9"/>
      <c r="I207" s="9"/>
      <c r="J207" s="9"/>
      <c r="K207" s="9"/>
      <c r="L207" s="9"/>
      <c r="M207" s="9"/>
      <c r="N207" s="9"/>
    </row>
    <row r="208">
      <c r="B208" s="9"/>
      <c r="C208" s="9"/>
      <c r="D208" s="9"/>
      <c r="E208" s="9"/>
      <c r="F208" s="9"/>
      <c r="G208" s="9"/>
      <c r="H208" s="9"/>
      <c r="I208" s="9"/>
      <c r="J208" s="9"/>
      <c r="K208" s="9"/>
      <c r="L208" s="9"/>
      <c r="M208" s="9"/>
      <c r="N208" s="9"/>
    </row>
    <row r="209">
      <c r="B209" s="9"/>
      <c r="C209" s="9"/>
      <c r="D209" s="9"/>
      <c r="E209" s="9"/>
      <c r="F209" s="9"/>
      <c r="G209" s="9"/>
      <c r="H209" s="9"/>
      <c r="I209" s="9"/>
      <c r="J209" s="9"/>
      <c r="K209" s="9"/>
      <c r="L209" s="9"/>
      <c r="M209" s="9"/>
      <c r="N209" s="9"/>
    </row>
    <row r="210">
      <c r="B210" s="9"/>
      <c r="C210" s="9"/>
      <c r="D210" s="9"/>
      <c r="E210" s="9"/>
      <c r="F210" s="9"/>
      <c r="G210" s="9"/>
      <c r="H210" s="9"/>
      <c r="I210" s="9"/>
      <c r="J210" s="9"/>
      <c r="K210" s="9"/>
      <c r="L210" s="9"/>
      <c r="M210" s="9"/>
      <c r="N210" s="9"/>
    </row>
    <row r="211">
      <c r="B211" s="9"/>
      <c r="C211" s="9"/>
      <c r="D211" s="9"/>
      <c r="E211" s="9"/>
      <c r="F211" s="9"/>
      <c r="G211" s="9"/>
      <c r="H211" s="9"/>
      <c r="I211" s="9"/>
      <c r="J211" s="9"/>
      <c r="K211" s="9"/>
      <c r="L211" s="9"/>
      <c r="M211" s="9"/>
      <c r="N211" s="9"/>
    </row>
    <row r="212">
      <c r="B212" s="9"/>
      <c r="C212" s="9"/>
      <c r="D212" s="9"/>
      <c r="E212" s="9"/>
      <c r="F212" s="9"/>
      <c r="G212" s="9"/>
      <c r="H212" s="9"/>
      <c r="I212" s="9"/>
      <c r="J212" s="9"/>
      <c r="K212" s="9"/>
      <c r="L212" s="9"/>
      <c r="M212" s="9"/>
      <c r="N212" s="9"/>
    </row>
    <row r="213">
      <c r="B213" s="9"/>
      <c r="C213" s="9"/>
      <c r="D213" s="9"/>
      <c r="E213" s="9"/>
      <c r="F213" s="9"/>
      <c r="G213" s="9"/>
      <c r="H213" s="9"/>
      <c r="I213" s="9"/>
      <c r="J213" s="9"/>
      <c r="K213" s="9"/>
      <c r="L213" s="9"/>
      <c r="M213" s="9"/>
      <c r="N213" s="9"/>
    </row>
    <row r="214">
      <c r="B214" s="9"/>
      <c r="C214" s="9"/>
      <c r="D214" s="9"/>
      <c r="E214" s="9"/>
      <c r="F214" s="9"/>
      <c r="G214" s="9"/>
      <c r="H214" s="9"/>
      <c r="I214" s="9"/>
      <c r="J214" s="9"/>
      <c r="K214" s="9"/>
      <c r="L214" s="9"/>
      <c r="M214" s="9"/>
      <c r="N214" s="9"/>
    </row>
    <row r="215">
      <c r="B215" s="9"/>
      <c r="C215" s="9"/>
      <c r="D215" s="9"/>
      <c r="E215" s="9"/>
      <c r="F215" s="9"/>
      <c r="G215" s="9"/>
      <c r="H215" s="9"/>
      <c r="I215" s="9"/>
      <c r="J215" s="9"/>
      <c r="K215" s="9"/>
      <c r="L215" s="9"/>
      <c r="M215" s="9"/>
      <c r="N215" s="9"/>
    </row>
    <row r="216">
      <c r="B216" s="9"/>
      <c r="C216" s="9"/>
      <c r="D216" s="9"/>
      <c r="E216" s="9"/>
      <c r="F216" s="9"/>
      <c r="G216" s="9"/>
      <c r="H216" s="9"/>
      <c r="I216" s="9"/>
      <c r="J216" s="9"/>
      <c r="K216" s="9"/>
      <c r="L216" s="9"/>
      <c r="M216" s="9"/>
      <c r="N216" s="9"/>
    </row>
    <row r="217">
      <c r="B217" s="9"/>
      <c r="C217" s="9"/>
      <c r="D217" s="9"/>
      <c r="E217" s="9"/>
      <c r="F217" s="9"/>
      <c r="G217" s="9"/>
      <c r="H217" s="9"/>
      <c r="I217" s="9"/>
      <c r="J217" s="9"/>
      <c r="K217" s="9"/>
      <c r="L217" s="9"/>
      <c r="M217" s="9"/>
      <c r="N217" s="9"/>
    </row>
    <row r="218">
      <c r="B218" s="9"/>
      <c r="C218" s="9"/>
      <c r="D218" s="9"/>
      <c r="E218" s="9"/>
      <c r="F218" s="9"/>
      <c r="G218" s="9"/>
      <c r="H218" s="9"/>
      <c r="I218" s="9"/>
      <c r="J218" s="9"/>
      <c r="K218" s="9"/>
      <c r="L218" s="9"/>
      <c r="M218" s="9"/>
      <c r="N218" s="9"/>
    </row>
    <row r="219">
      <c r="B219" s="9"/>
      <c r="C219" s="9"/>
      <c r="D219" s="9"/>
      <c r="E219" s="9"/>
      <c r="F219" s="9"/>
      <c r="G219" s="9"/>
      <c r="H219" s="9"/>
      <c r="I219" s="9"/>
      <c r="J219" s="9"/>
      <c r="K219" s="9"/>
      <c r="L219" s="9"/>
      <c r="M219" s="9"/>
      <c r="N219" s="9"/>
    </row>
    <row r="220">
      <c r="B220" s="9"/>
      <c r="C220" s="9"/>
      <c r="D220" s="9"/>
      <c r="E220" s="9"/>
      <c r="F220" s="9"/>
      <c r="G220" s="9"/>
      <c r="H220" s="9"/>
      <c r="I220" s="9"/>
      <c r="J220" s="9"/>
      <c r="K220" s="9"/>
      <c r="L220" s="9"/>
      <c r="M220" s="9"/>
      <c r="N220" s="9"/>
    </row>
    <row r="221">
      <c r="B221" s="9"/>
      <c r="C221" s="9"/>
      <c r="D221" s="9"/>
      <c r="E221" s="9"/>
      <c r="F221" s="9"/>
      <c r="G221" s="9"/>
      <c r="H221" s="9"/>
      <c r="I221" s="9"/>
      <c r="J221" s="9"/>
      <c r="K221" s="9"/>
      <c r="L221" s="9"/>
      <c r="M221" s="9"/>
      <c r="N221" s="9"/>
    </row>
    <row r="222">
      <c r="B222" s="9"/>
      <c r="C222" s="9"/>
      <c r="D222" s="9"/>
      <c r="E222" s="9"/>
      <c r="F222" s="9"/>
      <c r="G222" s="9"/>
      <c r="H222" s="9"/>
      <c r="I222" s="9"/>
      <c r="J222" s="9"/>
      <c r="K222" s="9"/>
      <c r="L222" s="9"/>
      <c r="M222" s="9"/>
      <c r="N222" s="9"/>
    </row>
    <row r="223">
      <c r="B223" s="9"/>
      <c r="C223" s="9"/>
      <c r="D223" s="9"/>
      <c r="E223" s="9"/>
      <c r="F223" s="9"/>
      <c r="G223" s="9"/>
      <c r="H223" s="9"/>
      <c r="I223" s="9"/>
      <c r="J223" s="9"/>
      <c r="K223" s="9"/>
      <c r="L223" s="9"/>
      <c r="M223" s="9"/>
      <c r="N223" s="9"/>
    </row>
    <row r="224">
      <c r="B224" s="9"/>
      <c r="C224" s="9"/>
      <c r="D224" s="9"/>
      <c r="E224" s="9"/>
      <c r="F224" s="9"/>
      <c r="G224" s="9"/>
      <c r="H224" s="9"/>
      <c r="I224" s="9"/>
      <c r="J224" s="9"/>
      <c r="K224" s="9"/>
      <c r="L224" s="9"/>
      <c r="M224" s="9"/>
      <c r="N224" s="9"/>
    </row>
    <row r="225">
      <c r="B225" s="9"/>
      <c r="C225" s="9"/>
      <c r="D225" s="9"/>
      <c r="E225" s="9"/>
      <c r="F225" s="9"/>
      <c r="G225" s="9"/>
      <c r="H225" s="9"/>
      <c r="I225" s="9"/>
      <c r="J225" s="9"/>
      <c r="K225" s="9"/>
      <c r="L225" s="9"/>
      <c r="M225" s="9"/>
      <c r="N225" s="9"/>
    </row>
    <row r="226">
      <c r="B226" s="9"/>
      <c r="C226" s="9"/>
      <c r="D226" s="9"/>
      <c r="E226" s="9"/>
      <c r="F226" s="9"/>
      <c r="G226" s="9"/>
      <c r="H226" s="9"/>
      <c r="I226" s="9"/>
      <c r="J226" s="9"/>
      <c r="K226" s="9"/>
      <c r="L226" s="9"/>
      <c r="M226" s="9"/>
      <c r="N226" s="9"/>
    </row>
    <row r="227">
      <c r="B227" s="9"/>
      <c r="C227" s="9"/>
      <c r="D227" s="9"/>
      <c r="E227" s="9"/>
      <c r="F227" s="9"/>
      <c r="G227" s="9"/>
      <c r="H227" s="9"/>
      <c r="I227" s="9"/>
      <c r="J227" s="9"/>
      <c r="K227" s="9"/>
      <c r="L227" s="9"/>
      <c r="M227" s="9"/>
      <c r="N227" s="9"/>
    </row>
    <row r="228">
      <c r="B228" s="9"/>
      <c r="C228" s="9"/>
      <c r="D228" s="9"/>
      <c r="E228" s="9"/>
      <c r="F228" s="9"/>
      <c r="G228" s="9"/>
      <c r="H228" s="9"/>
      <c r="I228" s="9"/>
      <c r="J228" s="9"/>
      <c r="K228" s="9"/>
      <c r="L228" s="9"/>
      <c r="M228" s="9"/>
      <c r="N228" s="9"/>
    </row>
    <row r="229">
      <c r="B229" s="9"/>
      <c r="C229" s="9"/>
      <c r="D229" s="9"/>
      <c r="E229" s="9"/>
      <c r="F229" s="9"/>
      <c r="G229" s="9"/>
      <c r="H229" s="9"/>
      <c r="I229" s="9"/>
      <c r="J229" s="9"/>
      <c r="K229" s="9"/>
      <c r="L229" s="9"/>
      <c r="M229" s="9"/>
      <c r="N229" s="9"/>
    </row>
    <row r="230">
      <c r="B230" s="9"/>
      <c r="C230" s="9"/>
      <c r="D230" s="9"/>
      <c r="E230" s="9"/>
      <c r="F230" s="9"/>
      <c r="G230" s="9"/>
      <c r="H230" s="9"/>
      <c r="I230" s="9"/>
      <c r="J230" s="9"/>
      <c r="K230" s="9"/>
      <c r="L230" s="9"/>
      <c r="M230" s="9"/>
      <c r="N230" s="9"/>
    </row>
    <row r="231">
      <c r="B231" s="9"/>
      <c r="C231" s="9"/>
      <c r="D231" s="9"/>
      <c r="E231" s="9"/>
      <c r="F231" s="9"/>
      <c r="G231" s="9"/>
      <c r="H231" s="9"/>
      <c r="I231" s="9"/>
      <c r="J231" s="9"/>
      <c r="K231" s="9"/>
      <c r="L231" s="9"/>
      <c r="M231" s="9"/>
      <c r="N231" s="9"/>
    </row>
    <row r="232">
      <c r="B232" s="9"/>
      <c r="C232" s="9"/>
      <c r="D232" s="9"/>
      <c r="E232" s="9"/>
      <c r="F232" s="9"/>
      <c r="G232" s="9"/>
      <c r="H232" s="9"/>
      <c r="I232" s="9"/>
      <c r="J232" s="9"/>
      <c r="K232" s="9"/>
      <c r="L232" s="9"/>
      <c r="M232" s="9"/>
      <c r="N232" s="9"/>
    </row>
    <row r="233">
      <c r="B233" s="9"/>
      <c r="C233" s="9"/>
      <c r="D233" s="9"/>
      <c r="E233" s="9"/>
      <c r="F233" s="9"/>
      <c r="G233" s="9"/>
      <c r="H233" s="9"/>
      <c r="I233" s="9"/>
      <c r="J233" s="9"/>
      <c r="K233" s="9"/>
      <c r="L233" s="9"/>
      <c r="M233" s="9"/>
      <c r="N233" s="9"/>
    </row>
    <row r="234">
      <c r="B234" s="9"/>
      <c r="C234" s="9"/>
      <c r="D234" s="9"/>
      <c r="E234" s="9"/>
      <c r="F234" s="9"/>
      <c r="G234" s="9"/>
      <c r="H234" s="9"/>
      <c r="I234" s="9"/>
      <c r="J234" s="9"/>
      <c r="K234" s="9"/>
      <c r="L234" s="9"/>
      <c r="M234" s="9"/>
      <c r="N234" s="9"/>
    </row>
    <row r="235">
      <c r="B235" s="9"/>
      <c r="C235" s="9"/>
      <c r="D235" s="9"/>
      <c r="E235" s="9"/>
      <c r="F235" s="9"/>
      <c r="G235" s="9"/>
      <c r="H235" s="9"/>
      <c r="I235" s="9"/>
      <c r="J235" s="9"/>
      <c r="K235" s="9"/>
      <c r="L235" s="9"/>
      <c r="M235" s="9"/>
      <c r="N235" s="9"/>
    </row>
    <row r="236">
      <c r="B236" s="9"/>
      <c r="C236" s="9"/>
      <c r="D236" s="9"/>
      <c r="E236" s="9"/>
      <c r="F236" s="9"/>
      <c r="G236" s="9"/>
      <c r="H236" s="9"/>
      <c r="I236" s="9"/>
      <c r="J236" s="9"/>
      <c r="K236" s="9"/>
      <c r="L236" s="9"/>
      <c r="M236" s="9"/>
      <c r="N236" s="9"/>
    </row>
    <row r="237">
      <c r="B237" s="9"/>
      <c r="C237" s="9"/>
      <c r="D237" s="9"/>
      <c r="E237" s="9"/>
      <c r="F237" s="9"/>
      <c r="G237" s="9"/>
      <c r="H237" s="9"/>
      <c r="I237" s="9"/>
      <c r="J237" s="9"/>
      <c r="K237" s="9"/>
      <c r="L237" s="9"/>
      <c r="M237" s="9"/>
      <c r="N237" s="9"/>
    </row>
    <row r="238">
      <c r="B238" s="9"/>
      <c r="C238" s="9"/>
      <c r="D238" s="9"/>
      <c r="E238" s="9"/>
      <c r="F238" s="9"/>
      <c r="G238" s="9"/>
      <c r="H238" s="9"/>
      <c r="I238" s="9"/>
      <c r="J238" s="9"/>
      <c r="K238" s="9"/>
      <c r="L238" s="9"/>
      <c r="M238" s="9"/>
      <c r="N238" s="9"/>
    </row>
    <row r="239">
      <c r="B239" s="9"/>
      <c r="C239" s="9"/>
      <c r="D239" s="9"/>
      <c r="E239" s="9"/>
      <c r="F239" s="9"/>
      <c r="G239" s="9"/>
      <c r="H239" s="9"/>
      <c r="I239" s="9"/>
      <c r="J239" s="9"/>
      <c r="K239" s="9"/>
      <c r="L239" s="9"/>
      <c r="M239" s="9"/>
      <c r="N239" s="9"/>
    </row>
    <row r="240">
      <c r="B240" s="9"/>
      <c r="C240" s="9"/>
      <c r="D240" s="9"/>
      <c r="E240" s="9"/>
      <c r="F240" s="9"/>
      <c r="G240" s="9"/>
      <c r="H240" s="9"/>
      <c r="I240" s="9"/>
      <c r="J240" s="9"/>
      <c r="K240" s="9"/>
      <c r="L240" s="9"/>
      <c r="M240" s="9"/>
      <c r="N240" s="9"/>
    </row>
    <row r="241">
      <c r="B241" s="9"/>
      <c r="C241" s="9"/>
      <c r="D241" s="9"/>
      <c r="E241" s="9"/>
      <c r="F241" s="9"/>
      <c r="G241" s="9"/>
      <c r="H241" s="9"/>
      <c r="I241" s="9"/>
      <c r="J241" s="9"/>
      <c r="K241" s="9"/>
      <c r="L241" s="9"/>
      <c r="M241" s="9"/>
      <c r="N241" s="9"/>
    </row>
    <row r="242">
      <c r="B242" s="9"/>
      <c r="C242" s="9"/>
      <c r="D242" s="9"/>
      <c r="E242" s="9"/>
      <c r="F242" s="9"/>
      <c r="G242" s="9"/>
      <c r="H242" s="9"/>
      <c r="I242" s="9"/>
      <c r="J242" s="9"/>
      <c r="K242" s="9"/>
      <c r="L242" s="9"/>
      <c r="M242" s="9"/>
      <c r="N242" s="9"/>
    </row>
    <row r="243">
      <c r="B243" s="9"/>
      <c r="C243" s="9"/>
      <c r="D243" s="9"/>
      <c r="E243" s="9"/>
      <c r="F243" s="9"/>
      <c r="G243" s="9"/>
      <c r="H243" s="9"/>
      <c r="I243" s="9"/>
      <c r="J243" s="9"/>
      <c r="K243" s="9"/>
      <c r="L243" s="9"/>
      <c r="M243" s="9"/>
      <c r="N243" s="9"/>
    </row>
    <row r="244">
      <c r="B244" s="9"/>
      <c r="C244" s="9"/>
      <c r="D244" s="9"/>
      <c r="E244" s="9"/>
      <c r="F244" s="9"/>
      <c r="G244" s="9"/>
      <c r="H244" s="9"/>
      <c r="I244" s="9"/>
      <c r="J244" s="9"/>
      <c r="K244" s="9"/>
      <c r="L244" s="9"/>
      <c r="M244" s="9"/>
      <c r="N244" s="9"/>
    </row>
    <row r="245">
      <c r="B245" s="9"/>
      <c r="C245" s="9"/>
      <c r="D245" s="9"/>
      <c r="E245" s="9"/>
      <c r="F245" s="9"/>
      <c r="G245" s="9"/>
      <c r="H245" s="9"/>
      <c r="I245" s="9"/>
      <c r="J245" s="9"/>
      <c r="K245" s="9"/>
      <c r="L245" s="9"/>
      <c r="M245" s="9"/>
      <c r="N245" s="9"/>
    </row>
    <row r="246">
      <c r="B246" s="9"/>
      <c r="C246" s="9"/>
      <c r="D246" s="9"/>
      <c r="E246" s="9"/>
      <c r="F246" s="9"/>
      <c r="G246" s="9"/>
      <c r="H246" s="9"/>
      <c r="I246" s="9"/>
      <c r="J246" s="9"/>
      <c r="K246" s="9"/>
      <c r="L246" s="9"/>
      <c r="M246" s="9"/>
      <c r="N246" s="9"/>
    </row>
    <row r="247">
      <c r="B247" s="9"/>
      <c r="C247" s="9"/>
      <c r="D247" s="9"/>
      <c r="E247" s="9"/>
      <c r="F247" s="9"/>
      <c r="G247" s="9"/>
      <c r="H247" s="9"/>
      <c r="I247" s="9"/>
      <c r="J247" s="9"/>
      <c r="K247" s="9"/>
      <c r="L247" s="9"/>
      <c r="M247" s="9"/>
      <c r="N247" s="9"/>
    </row>
    <row r="248">
      <c r="B248" s="9"/>
      <c r="C248" s="9"/>
      <c r="D248" s="9"/>
      <c r="E248" s="9"/>
      <c r="F248" s="9"/>
      <c r="G248" s="9"/>
      <c r="H248" s="9"/>
      <c r="I248" s="9"/>
      <c r="J248" s="9"/>
      <c r="K248" s="9"/>
      <c r="L248" s="9"/>
      <c r="M248" s="9"/>
      <c r="N248" s="9"/>
    </row>
    <row r="249">
      <c r="B249" s="9"/>
      <c r="C249" s="9"/>
      <c r="D249" s="9"/>
      <c r="E249" s="9"/>
      <c r="F249" s="9"/>
      <c r="G249" s="9"/>
      <c r="H249" s="9"/>
      <c r="I249" s="9"/>
      <c r="J249" s="9"/>
      <c r="K249" s="9"/>
      <c r="L249" s="9"/>
      <c r="M249" s="9"/>
      <c r="N249" s="9"/>
    </row>
    <row r="250">
      <c r="B250" s="9"/>
      <c r="C250" s="9"/>
      <c r="D250" s="9"/>
      <c r="E250" s="9"/>
      <c r="F250" s="9"/>
      <c r="G250" s="9"/>
      <c r="H250" s="9"/>
      <c r="I250" s="9"/>
      <c r="J250" s="9"/>
      <c r="K250" s="9"/>
      <c r="L250" s="9"/>
      <c r="M250" s="9"/>
      <c r="N250" s="9"/>
    </row>
    <row r="251">
      <c r="B251" s="9"/>
      <c r="C251" s="9"/>
      <c r="D251" s="9"/>
      <c r="E251" s="9"/>
      <c r="F251" s="9"/>
      <c r="G251" s="9"/>
      <c r="H251" s="9"/>
      <c r="I251" s="9"/>
      <c r="J251" s="9"/>
      <c r="K251" s="9"/>
      <c r="L251" s="9"/>
      <c r="M251" s="9"/>
      <c r="N251" s="9"/>
    </row>
    <row r="252">
      <c r="B252" s="9"/>
      <c r="C252" s="9"/>
      <c r="D252" s="9"/>
      <c r="E252" s="9"/>
      <c r="F252" s="9"/>
      <c r="G252" s="9"/>
      <c r="H252" s="9"/>
      <c r="I252" s="9"/>
      <c r="J252" s="9"/>
      <c r="K252" s="9"/>
      <c r="L252" s="9"/>
      <c r="M252" s="9"/>
      <c r="N252" s="9"/>
    </row>
    <row r="253">
      <c r="B253" s="9"/>
      <c r="C253" s="9"/>
      <c r="D253" s="9"/>
      <c r="E253" s="9"/>
      <c r="F253" s="9"/>
      <c r="G253" s="9"/>
      <c r="H253" s="9"/>
      <c r="I253" s="9"/>
      <c r="J253" s="9"/>
      <c r="K253" s="9"/>
      <c r="L253" s="9"/>
      <c r="M253" s="9"/>
      <c r="N253" s="9"/>
    </row>
    <row r="254">
      <c r="B254" s="9"/>
      <c r="C254" s="9"/>
      <c r="D254" s="9"/>
      <c r="E254" s="9"/>
      <c r="F254" s="9"/>
      <c r="G254" s="9"/>
      <c r="H254" s="9"/>
      <c r="I254" s="9"/>
      <c r="J254" s="9"/>
      <c r="K254" s="9"/>
      <c r="L254" s="9"/>
      <c r="M254" s="9"/>
      <c r="N254" s="9"/>
    </row>
    <row r="255">
      <c r="B255" s="9"/>
      <c r="C255" s="9"/>
      <c r="D255" s="9"/>
      <c r="E255" s="9"/>
      <c r="F255" s="9"/>
      <c r="G255" s="9"/>
      <c r="H255" s="9"/>
      <c r="I255" s="9"/>
      <c r="J255" s="9"/>
      <c r="K255" s="9"/>
      <c r="L255" s="9"/>
      <c r="M255" s="9"/>
      <c r="N255" s="9"/>
    </row>
    <row r="256">
      <c r="B256" s="9"/>
      <c r="C256" s="9"/>
      <c r="D256" s="9"/>
      <c r="E256" s="9"/>
      <c r="F256" s="9"/>
      <c r="G256" s="9"/>
      <c r="H256" s="9"/>
      <c r="I256" s="9"/>
      <c r="J256" s="9"/>
      <c r="K256" s="9"/>
      <c r="L256" s="9"/>
      <c r="M256" s="9"/>
      <c r="N256" s="9"/>
    </row>
    <row r="257">
      <c r="B257" s="9"/>
      <c r="C257" s="9"/>
      <c r="D257" s="9"/>
      <c r="E257" s="9"/>
      <c r="F257" s="9"/>
      <c r="G257" s="9"/>
      <c r="H257" s="9"/>
      <c r="I257" s="9"/>
      <c r="J257" s="9"/>
      <c r="K257" s="9"/>
      <c r="L257" s="9"/>
      <c r="M257" s="9"/>
      <c r="N257" s="9"/>
    </row>
    <row r="258">
      <c r="B258" s="9"/>
      <c r="C258" s="9"/>
      <c r="D258" s="9"/>
      <c r="E258" s="9"/>
      <c r="F258" s="9"/>
      <c r="G258" s="9"/>
      <c r="H258" s="9"/>
      <c r="I258" s="9"/>
      <c r="J258" s="9"/>
      <c r="K258" s="9"/>
      <c r="L258" s="9"/>
      <c r="M258" s="9"/>
      <c r="N258" s="9"/>
    </row>
    <row r="259">
      <c r="B259" s="9"/>
      <c r="C259" s="9"/>
      <c r="D259" s="9"/>
      <c r="E259" s="9"/>
      <c r="F259" s="9"/>
      <c r="G259" s="9"/>
      <c r="H259" s="9"/>
      <c r="I259" s="9"/>
      <c r="J259" s="9"/>
      <c r="K259" s="9"/>
      <c r="L259" s="9"/>
      <c r="M259" s="9"/>
      <c r="N259" s="9"/>
    </row>
    <row r="260">
      <c r="B260" s="9"/>
      <c r="C260" s="9"/>
      <c r="D260" s="9"/>
      <c r="E260" s="9"/>
      <c r="F260" s="9"/>
      <c r="G260" s="9"/>
      <c r="H260" s="9"/>
      <c r="I260" s="9"/>
      <c r="J260" s="9"/>
      <c r="K260" s="9"/>
      <c r="L260" s="9"/>
      <c r="M260" s="9"/>
      <c r="N260" s="9"/>
    </row>
    <row r="261">
      <c r="B261" s="9"/>
      <c r="C261" s="9"/>
      <c r="D261" s="9"/>
      <c r="E261" s="9"/>
      <c r="F261" s="9"/>
      <c r="G261" s="9"/>
      <c r="H261" s="9"/>
      <c r="I261" s="9"/>
      <c r="J261" s="9"/>
      <c r="K261" s="9"/>
      <c r="L261" s="9"/>
      <c r="M261" s="9"/>
      <c r="N261" s="9"/>
    </row>
    <row r="262">
      <c r="B262" s="9"/>
      <c r="C262" s="9"/>
      <c r="D262" s="9"/>
      <c r="E262" s="9"/>
      <c r="F262" s="9"/>
      <c r="G262" s="9"/>
      <c r="H262" s="9"/>
      <c r="I262" s="9"/>
      <c r="J262" s="9"/>
      <c r="K262" s="9"/>
      <c r="L262" s="9"/>
      <c r="M262" s="9"/>
      <c r="N262" s="9"/>
    </row>
    <row r="263">
      <c r="B263" s="9"/>
      <c r="C263" s="9"/>
      <c r="D263" s="9"/>
      <c r="E263" s="9"/>
      <c r="F263" s="9"/>
      <c r="G263" s="9"/>
      <c r="H263" s="9"/>
      <c r="I263" s="9"/>
      <c r="J263" s="9"/>
      <c r="K263" s="9"/>
      <c r="L263" s="9"/>
      <c r="M263" s="9"/>
      <c r="N263" s="9"/>
    </row>
    <row r="264">
      <c r="B264" s="9"/>
      <c r="C264" s="9"/>
      <c r="D264" s="9"/>
      <c r="E264" s="9"/>
      <c r="F264" s="9"/>
      <c r="G264" s="9"/>
      <c r="H264" s="9"/>
      <c r="I264" s="9"/>
      <c r="J264" s="9"/>
      <c r="K264" s="9"/>
      <c r="L264" s="9"/>
      <c r="M264" s="9"/>
      <c r="N264" s="9"/>
    </row>
    <row r="265">
      <c r="B265" s="9"/>
      <c r="C265" s="9"/>
      <c r="D265" s="9"/>
      <c r="E265" s="9"/>
      <c r="F265" s="9"/>
      <c r="G265" s="9"/>
      <c r="H265" s="9"/>
      <c r="I265" s="9"/>
      <c r="J265" s="9"/>
      <c r="K265" s="9"/>
      <c r="L265" s="9"/>
      <c r="M265" s="9"/>
      <c r="N265" s="9"/>
    </row>
    <row r="266">
      <c r="B266" s="9"/>
      <c r="C266" s="9"/>
      <c r="D266" s="9"/>
      <c r="E266" s="9"/>
      <c r="F266" s="9"/>
      <c r="G266" s="9"/>
      <c r="H266" s="9"/>
      <c r="I266" s="9"/>
      <c r="J266" s="9"/>
      <c r="K266" s="9"/>
      <c r="L266" s="9"/>
      <c r="M266" s="9"/>
      <c r="N266" s="9"/>
    </row>
    <row r="267">
      <c r="B267" s="9"/>
      <c r="C267" s="9"/>
      <c r="D267" s="9"/>
      <c r="E267" s="9"/>
      <c r="F267" s="9"/>
      <c r="G267" s="9"/>
      <c r="H267" s="9"/>
      <c r="I267" s="9"/>
      <c r="J267" s="9"/>
      <c r="K267" s="9"/>
      <c r="L267" s="9"/>
      <c r="M267" s="9"/>
      <c r="N267" s="9"/>
    </row>
    <row r="268">
      <c r="B268" s="9"/>
      <c r="C268" s="9"/>
      <c r="D268" s="9"/>
      <c r="E268" s="9"/>
      <c r="F268" s="9"/>
      <c r="G268" s="9"/>
      <c r="H268" s="9"/>
      <c r="I268" s="9"/>
      <c r="J268" s="9"/>
      <c r="K268" s="9"/>
      <c r="L268" s="9"/>
      <c r="M268" s="9"/>
      <c r="N268" s="9"/>
    </row>
    <row r="269">
      <c r="B269" s="9"/>
      <c r="C269" s="9"/>
      <c r="D269" s="9"/>
      <c r="E269" s="9"/>
      <c r="F269" s="9"/>
      <c r="G269" s="9"/>
      <c r="H269" s="9"/>
      <c r="I269" s="9"/>
      <c r="J269" s="9"/>
      <c r="K269" s="9"/>
      <c r="L269" s="9"/>
      <c r="M269" s="9"/>
      <c r="N269" s="9"/>
    </row>
    <row r="270">
      <c r="B270" s="9"/>
      <c r="C270" s="9"/>
      <c r="D270" s="9"/>
      <c r="E270" s="9"/>
      <c r="F270" s="9"/>
      <c r="G270" s="9"/>
      <c r="H270" s="9"/>
      <c r="I270" s="9"/>
      <c r="J270" s="9"/>
      <c r="K270" s="9"/>
      <c r="L270" s="9"/>
      <c r="M270" s="9"/>
      <c r="N270" s="9"/>
    </row>
    <row r="271">
      <c r="B271" s="9"/>
      <c r="C271" s="9"/>
      <c r="D271" s="9"/>
      <c r="E271" s="9"/>
      <c r="F271" s="9"/>
      <c r="G271" s="9"/>
      <c r="H271" s="9"/>
      <c r="I271" s="9"/>
      <c r="J271" s="9"/>
      <c r="K271" s="9"/>
      <c r="L271" s="9"/>
      <c r="M271" s="9"/>
      <c r="N271" s="9"/>
    </row>
    <row r="272">
      <c r="B272" s="9"/>
      <c r="C272" s="9"/>
      <c r="D272" s="9"/>
      <c r="E272" s="9"/>
      <c r="F272" s="9"/>
      <c r="G272" s="9"/>
      <c r="H272" s="9"/>
      <c r="I272" s="9"/>
      <c r="J272" s="9"/>
      <c r="K272" s="9"/>
      <c r="L272" s="9"/>
      <c r="M272" s="9"/>
      <c r="N272" s="9"/>
    </row>
    <row r="273">
      <c r="B273" s="9"/>
      <c r="C273" s="9"/>
      <c r="D273" s="9"/>
      <c r="E273" s="9"/>
      <c r="F273" s="9"/>
      <c r="G273" s="9"/>
      <c r="H273" s="9"/>
      <c r="I273" s="9"/>
      <c r="J273" s="9"/>
      <c r="K273" s="9"/>
      <c r="L273" s="9"/>
      <c r="M273" s="9"/>
      <c r="N273" s="9"/>
    </row>
    <row r="274">
      <c r="B274" s="9"/>
      <c r="C274" s="9"/>
      <c r="D274" s="9"/>
      <c r="E274" s="9"/>
      <c r="F274" s="9"/>
      <c r="G274" s="9"/>
      <c r="H274" s="9"/>
      <c r="I274" s="9"/>
      <c r="J274" s="9"/>
      <c r="K274" s="9"/>
      <c r="L274" s="9"/>
      <c r="M274" s="9"/>
      <c r="N274" s="9"/>
    </row>
    <row r="275">
      <c r="B275" s="9"/>
      <c r="C275" s="9"/>
      <c r="D275" s="9"/>
      <c r="E275" s="9"/>
      <c r="F275" s="9"/>
      <c r="G275" s="9"/>
      <c r="H275" s="9"/>
      <c r="I275" s="9"/>
      <c r="J275" s="9"/>
      <c r="K275" s="9"/>
      <c r="L275" s="9"/>
      <c r="M275" s="9"/>
      <c r="N275" s="9"/>
    </row>
    <row r="276">
      <c r="B276" s="9"/>
      <c r="C276" s="9"/>
      <c r="D276" s="9"/>
      <c r="E276" s="9"/>
      <c r="F276" s="9"/>
      <c r="G276" s="9"/>
      <c r="H276" s="9"/>
      <c r="I276" s="9"/>
      <c r="J276" s="9"/>
      <c r="K276" s="9"/>
      <c r="L276" s="9"/>
      <c r="M276" s="9"/>
      <c r="N276" s="9"/>
    </row>
    <row r="277">
      <c r="B277" s="9"/>
      <c r="C277" s="9"/>
      <c r="D277" s="9"/>
      <c r="E277" s="9"/>
      <c r="F277" s="9"/>
      <c r="G277" s="9"/>
      <c r="H277" s="9"/>
      <c r="I277" s="9"/>
      <c r="J277" s="9"/>
      <c r="K277" s="9"/>
      <c r="L277" s="9"/>
      <c r="M277" s="9"/>
      <c r="N277" s="9"/>
    </row>
    <row r="278">
      <c r="B278" s="9"/>
      <c r="C278" s="9"/>
      <c r="D278" s="9"/>
      <c r="E278" s="9"/>
      <c r="F278" s="9"/>
      <c r="G278" s="9"/>
      <c r="H278" s="9"/>
      <c r="I278" s="9"/>
      <c r="J278" s="9"/>
      <c r="K278" s="9"/>
      <c r="L278" s="9"/>
      <c r="M278" s="9"/>
      <c r="N278" s="9"/>
    </row>
    <row r="279">
      <c r="B279" s="9"/>
      <c r="C279" s="9"/>
      <c r="D279" s="9"/>
      <c r="E279" s="9"/>
      <c r="F279" s="9"/>
      <c r="G279" s="9"/>
      <c r="H279" s="9"/>
      <c r="I279" s="9"/>
      <c r="J279" s="9"/>
      <c r="K279" s="9"/>
      <c r="L279" s="9"/>
      <c r="M279" s="9"/>
      <c r="N279" s="9"/>
    </row>
    <row r="280">
      <c r="B280" s="9"/>
      <c r="C280" s="9"/>
      <c r="D280" s="9"/>
      <c r="E280" s="9"/>
      <c r="F280" s="9"/>
      <c r="G280" s="9"/>
      <c r="H280" s="9"/>
      <c r="I280" s="9"/>
      <c r="J280" s="9"/>
      <c r="K280" s="9"/>
      <c r="L280" s="9"/>
      <c r="M280" s="9"/>
      <c r="N280" s="9"/>
    </row>
    <row r="281">
      <c r="B281" s="9"/>
      <c r="C281" s="9"/>
      <c r="D281" s="9"/>
      <c r="E281" s="9"/>
      <c r="F281" s="9"/>
      <c r="G281" s="9"/>
      <c r="H281" s="9"/>
      <c r="I281" s="9"/>
      <c r="J281" s="9"/>
      <c r="K281" s="9"/>
      <c r="L281" s="9"/>
      <c r="M281" s="9"/>
      <c r="N281" s="9"/>
    </row>
    <row r="282">
      <c r="B282" s="9"/>
      <c r="C282" s="9"/>
      <c r="D282" s="9"/>
      <c r="E282" s="9"/>
      <c r="F282" s="9"/>
      <c r="G282" s="9"/>
      <c r="H282" s="9"/>
      <c r="I282" s="9"/>
      <c r="J282" s="9"/>
      <c r="K282" s="9"/>
      <c r="L282" s="9"/>
      <c r="M282" s="9"/>
      <c r="N282" s="9"/>
    </row>
    <row r="283">
      <c r="B283" s="9"/>
      <c r="C283" s="9"/>
      <c r="D283" s="9"/>
      <c r="E283" s="9"/>
      <c r="F283" s="9"/>
      <c r="G283" s="9"/>
      <c r="H283" s="9"/>
      <c r="I283" s="9"/>
      <c r="J283" s="9"/>
      <c r="K283" s="9"/>
      <c r="L283" s="9"/>
      <c r="M283" s="9"/>
      <c r="N283" s="9"/>
    </row>
    <row r="284">
      <c r="B284" s="9"/>
      <c r="C284" s="9"/>
      <c r="D284" s="9"/>
      <c r="E284" s="9"/>
      <c r="F284" s="9"/>
      <c r="G284" s="9"/>
      <c r="H284" s="9"/>
      <c r="I284" s="9"/>
      <c r="J284" s="9"/>
      <c r="K284" s="9"/>
      <c r="L284" s="9"/>
      <c r="M284" s="9"/>
      <c r="N284" s="9"/>
    </row>
    <row r="285">
      <c r="B285" s="9"/>
      <c r="C285" s="9"/>
      <c r="D285" s="9"/>
      <c r="E285" s="9"/>
      <c r="F285" s="9"/>
      <c r="G285" s="9"/>
      <c r="H285" s="9"/>
      <c r="I285" s="9"/>
      <c r="J285" s="9"/>
      <c r="K285" s="9"/>
      <c r="L285" s="9"/>
      <c r="M285" s="9"/>
      <c r="N285" s="9"/>
    </row>
    <row r="286">
      <c r="B286" s="9"/>
      <c r="C286" s="9"/>
      <c r="D286" s="9"/>
      <c r="E286" s="9"/>
      <c r="F286" s="9"/>
      <c r="G286" s="9"/>
      <c r="H286" s="9"/>
      <c r="I286" s="9"/>
      <c r="J286" s="9"/>
      <c r="K286" s="9"/>
      <c r="L286" s="9"/>
      <c r="M286" s="9"/>
      <c r="N286" s="9"/>
    </row>
    <row r="287">
      <c r="B287" s="9"/>
      <c r="C287" s="9"/>
      <c r="D287" s="9"/>
      <c r="E287" s="9"/>
      <c r="F287" s="9"/>
      <c r="G287" s="9"/>
      <c r="H287" s="9"/>
      <c r="I287" s="9"/>
      <c r="J287" s="9"/>
      <c r="K287" s="9"/>
      <c r="L287" s="9"/>
      <c r="M287" s="9"/>
      <c r="N287" s="9"/>
    </row>
    <row r="288">
      <c r="B288" s="9"/>
      <c r="C288" s="9"/>
      <c r="D288" s="9"/>
      <c r="E288" s="9"/>
      <c r="F288" s="9"/>
      <c r="G288" s="9"/>
      <c r="H288" s="9"/>
      <c r="I288" s="9"/>
      <c r="J288" s="9"/>
      <c r="K288" s="9"/>
      <c r="L288" s="9"/>
      <c r="M288" s="9"/>
      <c r="N288" s="9"/>
    </row>
    <row r="289">
      <c r="B289" s="9"/>
      <c r="C289" s="9"/>
      <c r="D289" s="9"/>
      <c r="E289" s="9"/>
      <c r="F289" s="9"/>
      <c r="G289" s="9"/>
      <c r="H289" s="9"/>
      <c r="I289" s="9"/>
      <c r="J289" s="9"/>
      <c r="K289" s="9"/>
      <c r="L289" s="9"/>
      <c r="M289" s="9"/>
      <c r="N289" s="9"/>
    </row>
    <row r="290">
      <c r="B290" s="9"/>
      <c r="C290" s="9"/>
      <c r="D290" s="9"/>
      <c r="E290" s="9"/>
      <c r="F290" s="9"/>
      <c r="G290" s="9"/>
      <c r="H290" s="9"/>
      <c r="I290" s="9"/>
      <c r="J290" s="9"/>
      <c r="K290" s="9"/>
      <c r="L290" s="9"/>
      <c r="M290" s="9"/>
      <c r="N290" s="9"/>
    </row>
    <row r="291">
      <c r="B291" s="9"/>
      <c r="C291" s="9"/>
      <c r="D291" s="9"/>
      <c r="E291" s="9"/>
      <c r="F291" s="9"/>
      <c r="G291" s="9"/>
      <c r="H291" s="9"/>
      <c r="I291" s="9"/>
      <c r="J291" s="9"/>
      <c r="K291" s="9"/>
      <c r="L291" s="9"/>
      <c r="M291" s="9"/>
      <c r="N291" s="9"/>
    </row>
    <row r="292">
      <c r="B292" s="9"/>
      <c r="C292" s="9"/>
      <c r="D292" s="9"/>
      <c r="E292" s="9"/>
      <c r="F292" s="9"/>
      <c r="G292" s="9"/>
      <c r="H292" s="9"/>
      <c r="I292" s="9"/>
      <c r="J292" s="9"/>
      <c r="K292" s="9"/>
      <c r="L292" s="9"/>
      <c r="M292" s="9"/>
      <c r="N292" s="9"/>
    </row>
    <row r="293">
      <c r="B293" s="9"/>
      <c r="C293" s="9"/>
      <c r="D293" s="9"/>
      <c r="E293" s="9"/>
      <c r="F293" s="9"/>
      <c r="G293" s="9"/>
      <c r="H293" s="9"/>
      <c r="I293" s="9"/>
      <c r="J293" s="9"/>
      <c r="K293" s="9"/>
      <c r="L293" s="9"/>
      <c r="M293" s="9"/>
      <c r="N293" s="9"/>
    </row>
    <row r="294">
      <c r="B294" s="9"/>
      <c r="C294" s="9"/>
      <c r="D294" s="9"/>
      <c r="E294" s="9"/>
      <c r="F294" s="9"/>
      <c r="G294" s="9"/>
      <c r="H294" s="9"/>
      <c r="I294" s="9"/>
      <c r="J294" s="9"/>
      <c r="K294" s="9"/>
      <c r="L294" s="9"/>
      <c r="M294" s="9"/>
      <c r="N294" s="9"/>
    </row>
    <row r="295">
      <c r="B295" s="9"/>
      <c r="C295" s="9"/>
      <c r="D295" s="9"/>
      <c r="E295" s="9"/>
      <c r="F295" s="9"/>
      <c r="G295" s="9"/>
      <c r="H295" s="9"/>
      <c r="I295" s="9"/>
      <c r="J295" s="9"/>
      <c r="K295" s="9"/>
      <c r="L295" s="9"/>
      <c r="M295" s="9"/>
      <c r="N295" s="9"/>
    </row>
    <row r="296">
      <c r="B296" s="9"/>
      <c r="C296" s="9"/>
      <c r="D296" s="9"/>
      <c r="E296" s="9"/>
      <c r="F296" s="9"/>
      <c r="G296" s="9"/>
      <c r="H296" s="9"/>
      <c r="I296" s="9"/>
      <c r="J296" s="9"/>
      <c r="K296" s="9"/>
      <c r="L296" s="9"/>
      <c r="M296" s="9"/>
      <c r="N296" s="9"/>
    </row>
    <row r="297">
      <c r="B297" s="9"/>
      <c r="C297" s="9"/>
      <c r="D297" s="9"/>
      <c r="E297" s="9"/>
      <c r="F297" s="9"/>
      <c r="G297" s="9"/>
      <c r="H297" s="9"/>
      <c r="I297" s="9"/>
      <c r="J297" s="9"/>
      <c r="K297" s="9"/>
      <c r="L297" s="9"/>
      <c r="M297" s="9"/>
      <c r="N297" s="9"/>
    </row>
    <row r="298">
      <c r="B298" s="9"/>
      <c r="C298" s="9"/>
      <c r="D298" s="9"/>
      <c r="E298" s="9"/>
      <c r="F298" s="9"/>
      <c r="G298" s="9"/>
      <c r="H298" s="9"/>
      <c r="I298" s="9"/>
      <c r="J298" s="9"/>
      <c r="K298" s="9"/>
      <c r="L298" s="9"/>
      <c r="M298" s="9"/>
      <c r="N298" s="9"/>
    </row>
    <row r="299">
      <c r="B299" s="9"/>
      <c r="C299" s="9"/>
      <c r="D299" s="9"/>
      <c r="E299" s="9"/>
      <c r="F299" s="9"/>
      <c r="G299" s="9"/>
      <c r="H299" s="9"/>
      <c r="I299" s="9"/>
      <c r="J299" s="9"/>
      <c r="K299" s="9"/>
      <c r="L299" s="9"/>
      <c r="M299" s="9"/>
      <c r="N299" s="9"/>
    </row>
    <row r="300">
      <c r="B300" s="9"/>
      <c r="C300" s="9"/>
      <c r="D300" s="9"/>
      <c r="E300" s="9"/>
      <c r="F300" s="9"/>
      <c r="G300" s="9"/>
      <c r="H300" s="9"/>
      <c r="I300" s="9"/>
      <c r="J300" s="9"/>
      <c r="K300" s="9"/>
      <c r="L300" s="9"/>
      <c r="M300" s="9"/>
      <c r="N300" s="9"/>
    </row>
    <row r="301">
      <c r="B301" s="9"/>
      <c r="C301" s="9"/>
      <c r="D301" s="9"/>
      <c r="E301" s="9"/>
      <c r="F301" s="9"/>
      <c r="G301" s="9"/>
      <c r="H301" s="9"/>
      <c r="I301" s="9"/>
      <c r="J301" s="9"/>
      <c r="K301" s="9"/>
      <c r="L301" s="9"/>
      <c r="M301" s="9"/>
      <c r="N301" s="9"/>
    </row>
    <row r="302">
      <c r="B302" s="9"/>
      <c r="C302" s="9"/>
      <c r="D302" s="9"/>
      <c r="E302" s="9"/>
      <c r="F302" s="9"/>
      <c r="G302" s="9"/>
      <c r="H302" s="9"/>
      <c r="I302" s="9"/>
      <c r="J302" s="9"/>
      <c r="K302" s="9"/>
      <c r="L302" s="9"/>
      <c r="M302" s="9"/>
      <c r="N302" s="9"/>
    </row>
    <row r="303">
      <c r="B303" s="9"/>
      <c r="C303" s="9"/>
      <c r="D303" s="9"/>
      <c r="E303" s="9"/>
      <c r="F303" s="9"/>
      <c r="G303" s="9"/>
      <c r="H303" s="9"/>
      <c r="I303" s="9"/>
      <c r="J303" s="9"/>
      <c r="K303" s="9"/>
      <c r="L303" s="9"/>
      <c r="M303" s="9"/>
      <c r="N303" s="9"/>
    </row>
    <row r="304">
      <c r="B304" s="9"/>
      <c r="C304" s="9"/>
      <c r="D304" s="9"/>
      <c r="E304" s="9"/>
      <c r="F304" s="9"/>
      <c r="G304" s="9"/>
      <c r="H304" s="9"/>
      <c r="I304" s="9"/>
      <c r="J304" s="9"/>
      <c r="K304" s="9"/>
      <c r="L304" s="9"/>
      <c r="M304" s="9"/>
      <c r="N304" s="9"/>
    </row>
    <row r="305">
      <c r="B305" s="9"/>
      <c r="C305" s="9"/>
      <c r="D305" s="9"/>
      <c r="E305" s="9"/>
      <c r="F305" s="9"/>
      <c r="G305" s="9"/>
      <c r="H305" s="9"/>
      <c r="I305" s="9"/>
      <c r="J305" s="9"/>
      <c r="K305" s="9"/>
      <c r="L305" s="9"/>
      <c r="M305" s="9"/>
      <c r="N305" s="9"/>
    </row>
    <row r="306">
      <c r="B306" s="9"/>
      <c r="C306" s="9"/>
      <c r="D306" s="9"/>
      <c r="E306" s="9"/>
      <c r="F306" s="9"/>
      <c r="G306" s="9"/>
      <c r="H306" s="9"/>
      <c r="I306" s="9"/>
      <c r="J306" s="9"/>
      <c r="K306" s="9"/>
      <c r="L306" s="9"/>
      <c r="M306" s="9"/>
      <c r="N306" s="9"/>
    </row>
    <row r="307">
      <c r="B307" s="9"/>
      <c r="C307" s="9"/>
      <c r="D307" s="9"/>
      <c r="E307" s="9"/>
      <c r="F307" s="9"/>
      <c r="G307" s="9"/>
      <c r="H307" s="9"/>
      <c r="I307" s="9"/>
      <c r="J307" s="9"/>
      <c r="K307" s="9"/>
      <c r="L307" s="9"/>
      <c r="M307" s="9"/>
      <c r="N307" s="9"/>
    </row>
    <row r="308">
      <c r="B308" s="9"/>
      <c r="C308" s="9"/>
      <c r="D308" s="9"/>
      <c r="E308" s="9"/>
      <c r="F308" s="9"/>
      <c r="G308" s="9"/>
      <c r="H308" s="9"/>
      <c r="I308" s="9"/>
      <c r="J308" s="9"/>
      <c r="K308" s="9"/>
      <c r="L308" s="9"/>
      <c r="M308" s="9"/>
      <c r="N308" s="9"/>
    </row>
    <row r="309">
      <c r="B309" s="9"/>
      <c r="C309" s="9"/>
      <c r="D309" s="9"/>
      <c r="E309" s="9"/>
      <c r="F309" s="9"/>
      <c r="G309" s="9"/>
      <c r="H309" s="9"/>
      <c r="I309" s="9"/>
      <c r="J309" s="9"/>
      <c r="K309" s="9"/>
      <c r="L309" s="9"/>
      <c r="M309" s="9"/>
      <c r="N309" s="9"/>
    </row>
    <row r="310">
      <c r="B310" s="9"/>
      <c r="C310" s="9"/>
      <c r="D310" s="9"/>
      <c r="E310" s="9"/>
      <c r="F310" s="9"/>
      <c r="G310" s="9"/>
      <c r="H310" s="9"/>
      <c r="I310" s="9"/>
      <c r="J310" s="9"/>
      <c r="K310" s="9"/>
      <c r="L310" s="9"/>
      <c r="M310" s="9"/>
      <c r="N310" s="9"/>
    </row>
    <row r="311">
      <c r="B311" s="9"/>
      <c r="C311" s="9"/>
      <c r="D311" s="9"/>
      <c r="E311" s="9"/>
      <c r="F311" s="9"/>
      <c r="G311" s="9"/>
      <c r="H311" s="9"/>
      <c r="I311" s="9"/>
      <c r="J311" s="9"/>
      <c r="K311" s="9"/>
      <c r="L311" s="9"/>
      <c r="M311" s="9"/>
      <c r="N311" s="9"/>
    </row>
    <row r="312">
      <c r="B312" s="9"/>
      <c r="C312" s="9"/>
      <c r="D312" s="9"/>
      <c r="E312" s="9"/>
      <c r="F312" s="9"/>
      <c r="G312" s="9"/>
      <c r="H312" s="9"/>
      <c r="I312" s="9"/>
      <c r="J312" s="9"/>
      <c r="K312" s="9"/>
      <c r="L312" s="9"/>
      <c r="M312" s="9"/>
      <c r="N312" s="9"/>
    </row>
    <row r="313">
      <c r="B313" s="9"/>
      <c r="C313" s="9"/>
      <c r="D313" s="9"/>
      <c r="E313" s="9"/>
      <c r="F313" s="9"/>
      <c r="G313" s="9"/>
      <c r="H313" s="9"/>
      <c r="I313" s="9"/>
      <c r="J313" s="9"/>
      <c r="K313" s="9"/>
      <c r="L313" s="9"/>
      <c r="M313" s="9"/>
      <c r="N313" s="9"/>
    </row>
    <row r="314">
      <c r="B314" s="9"/>
      <c r="C314" s="9"/>
      <c r="D314" s="9"/>
      <c r="E314" s="9"/>
      <c r="F314" s="9"/>
      <c r="G314" s="9"/>
      <c r="H314" s="9"/>
      <c r="I314" s="9"/>
      <c r="J314" s="9"/>
      <c r="K314" s="9"/>
      <c r="L314" s="9"/>
      <c r="M314" s="9"/>
      <c r="N314" s="9"/>
    </row>
    <row r="315">
      <c r="B315" s="9"/>
      <c r="C315" s="9"/>
      <c r="D315" s="9"/>
      <c r="E315" s="9"/>
      <c r="F315" s="9"/>
      <c r="G315" s="9"/>
      <c r="H315" s="9"/>
      <c r="I315" s="9"/>
      <c r="J315" s="9"/>
      <c r="K315" s="9"/>
      <c r="L315" s="9"/>
      <c r="M315" s="9"/>
      <c r="N315" s="9"/>
    </row>
    <row r="316">
      <c r="B316" s="9"/>
      <c r="C316" s="9"/>
      <c r="D316" s="9"/>
      <c r="E316" s="9"/>
      <c r="F316" s="9"/>
      <c r="G316" s="9"/>
      <c r="H316" s="9"/>
      <c r="I316" s="9"/>
      <c r="J316" s="9"/>
      <c r="K316" s="9"/>
      <c r="L316" s="9"/>
      <c r="M316" s="9"/>
      <c r="N316" s="9"/>
    </row>
    <row r="317">
      <c r="B317" s="9"/>
      <c r="C317" s="9"/>
      <c r="D317" s="9"/>
      <c r="E317" s="9"/>
      <c r="F317" s="9"/>
      <c r="G317" s="9"/>
      <c r="H317" s="9"/>
      <c r="I317" s="9"/>
      <c r="J317" s="9"/>
      <c r="K317" s="9"/>
      <c r="L317" s="9"/>
      <c r="M317" s="9"/>
      <c r="N317" s="9"/>
    </row>
    <row r="318">
      <c r="B318" s="9"/>
      <c r="C318" s="9"/>
      <c r="D318" s="9"/>
      <c r="E318" s="9"/>
      <c r="F318" s="9"/>
      <c r="G318" s="9"/>
      <c r="H318" s="9"/>
      <c r="I318" s="9"/>
      <c r="J318" s="9"/>
      <c r="K318" s="9"/>
      <c r="L318" s="9"/>
      <c r="M318" s="9"/>
      <c r="N318" s="9"/>
    </row>
    <row r="319">
      <c r="B319" s="9"/>
      <c r="C319" s="9"/>
      <c r="D319" s="9"/>
      <c r="E319" s="9"/>
      <c r="F319" s="9"/>
      <c r="G319" s="9"/>
      <c r="H319" s="9"/>
      <c r="I319" s="9"/>
      <c r="J319" s="9"/>
      <c r="K319" s="9"/>
      <c r="L319" s="9"/>
      <c r="M319" s="9"/>
      <c r="N319" s="9"/>
    </row>
    <row r="320">
      <c r="B320" s="9"/>
      <c r="C320" s="9"/>
      <c r="D320" s="9"/>
      <c r="E320" s="9"/>
      <c r="F320" s="9"/>
      <c r="G320" s="9"/>
      <c r="H320" s="9"/>
      <c r="I320" s="9"/>
      <c r="J320" s="9"/>
      <c r="K320" s="9"/>
      <c r="L320" s="9"/>
      <c r="M320" s="9"/>
      <c r="N320" s="9"/>
    </row>
    <row r="321">
      <c r="B321" s="9"/>
      <c r="C321" s="9"/>
      <c r="D321" s="9"/>
      <c r="E321" s="9"/>
      <c r="F321" s="9"/>
      <c r="G321" s="9"/>
      <c r="H321" s="9"/>
      <c r="I321" s="9"/>
      <c r="J321" s="9"/>
      <c r="K321" s="9"/>
      <c r="L321" s="9"/>
      <c r="M321" s="9"/>
      <c r="N321" s="9"/>
    </row>
    <row r="322">
      <c r="B322" s="9"/>
      <c r="C322" s="9"/>
      <c r="D322" s="9"/>
      <c r="E322" s="9"/>
      <c r="F322" s="9"/>
      <c r="G322" s="9"/>
      <c r="H322" s="9"/>
      <c r="I322" s="9"/>
      <c r="J322" s="9"/>
      <c r="K322" s="9"/>
      <c r="L322" s="9"/>
      <c r="M322" s="9"/>
      <c r="N322" s="9"/>
    </row>
    <row r="323">
      <c r="B323" s="9"/>
      <c r="C323" s="9"/>
      <c r="D323" s="9"/>
      <c r="E323" s="9"/>
      <c r="F323" s="9"/>
      <c r="G323" s="9"/>
      <c r="H323" s="9"/>
      <c r="I323" s="9"/>
      <c r="J323" s="9"/>
      <c r="K323" s="9"/>
      <c r="L323" s="9"/>
      <c r="M323" s="9"/>
      <c r="N323" s="9"/>
    </row>
    <row r="324">
      <c r="B324" s="9"/>
      <c r="C324" s="9"/>
      <c r="D324" s="9"/>
      <c r="E324" s="9"/>
      <c r="F324" s="9"/>
      <c r="G324" s="9"/>
      <c r="H324" s="9"/>
      <c r="I324" s="9"/>
      <c r="J324" s="9"/>
      <c r="K324" s="9"/>
      <c r="L324" s="9"/>
      <c r="M324" s="9"/>
      <c r="N324" s="9"/>
    </row>
    <row r="325">
      <c r="B325" s="9"/>
      <c r="C325" s="9"/>
      <c r="D325" s="9"/>
      <c r="E325" s="9"/>
      <c r="F325" s="9"/>
      <c r="G325" s="9"/>
      <c r="H325" s="9"/>
      <c r="I325" s="9"/>
      <c r="J325" s="9"/>
      <c r="K325" s="9"/>
      <c r="L325" s="9"/>
      <c r="M325" s="9"/>
      <c r="N325" s="9"/>
    </row>
    <row r="326">
      <c r="B326" s="9"/>
      <c r="C326" s="9"/>
      <c r="D326" s="9"/>
      <c r="E326" s="9"/>
      <c r="F326" s="9"/>
      <c r="G326" s="9"/>
      <c r="H326" s="9"/>
      <c r="I326" s="9"/>
      <c r="J326" s="9"/>
      <c r="K326" s="9"/>
      <c r="L326" s="9"/>
      <c r="M326" s="9"/>
      <c r="N326" s="9"/>
    </row>
    <row r="327">
      <c r="B327" s="9"/>
      <c r="C327" s="9"/>
      <c r="D327" s="9"/>
      <c r="E327" s="9"/>
      <c r="F327" s="9"/>
      <c r="G327" s="9"/>
      <c r="H327" s="9"/>
      <c r="I327" s="9"/>
      <c r="J327" s="9"/>
      <c r="K327" s="9"/>
      <c r="L327" s="9"/>
      <c r="M327" s="9"/>
      <c r="N327" s="9"/>
    </row>
    <row r="328">
      <c r="B328" s="9"/>
      <c r="C328" s="9"/>
      <c r="D328" s="9"/>
      <c r="E328" s="9"/>
      <c r="F328" s="9"/>
      <c r="G328" s="9"/>
      <c r="H328" s="9"/>
      <c r="I328" s="9"/>
      <c r="J328" s="9"/>
      <c r="K328" s="9"/>
      <c r="L328" s="9"/>
      <c r="M328" s="9"/>
      <c r="N328" s="9"/>
    </row>
    <row r="329">
      <c r="B329" s="9"/>
      <c r="C329" s="9"/>
      <c r="D329" s="9"/>
      <c r="E329" s="9"/>
      <c r="F329" s="9"/>
      <c r="G329" s="9"/>
      <c r="H329" s="9"/>
      <c r="I329" s="9"/>
      <c r="J329" s="9"/>
      <c r="K329" s="9"/>
      <c r="L329" s="9"/>
      <c r="M329" s="9"/>
      <c r="N329" s="9"/>
    </row>
    <row r="330">
      <c r="B330" s="9"/>
      <c r="C330" s="9"/>
      <c r="D330" s="9"/>
      <c r="E330" s="9"/>
      <c r="F330" s="9"/>
      <c r="G330" s="9"/>
      <c r="H330" s="9"/>
      <c r="I330" s="9"/>
      <c r="J330" s="9"/>
      <c r="K330" s="9"/>
      <c r="L330" s="9"/>
      <c r="M330" s="9"/>
      <c r="N330" s="9"/>
    </row>
    <row r="331">
      <c r="B331" s="9"/>
      <c r="C331" s="9"/>
      <c r="D331" s="9"/>
      <c r="E331" s="9"/>
      <c r="F331" s="9"/>
      <c r="G331" s="9"/>
      <c r="H331" s="9"/>
      <c r="I331" s="9"/>
      <c r="J331" s="9"/>
      <c r="K331" s="9"/>
      <c r="L331" s="9"/>
      <c r="M331" s="9"/>
      <c r="N331" s="9"/>
    </row>
    <row r="332">
      <c r="B332" s="9"/>
      <c r="C332" s="9"/>
      <c r="D332" s="9"/>
      <c r="E332" s="9"/>
      <c r="F332" s="9"/>
      <c r="G332" s="9"/>
      <c r="H332" s="9"/>
      <c r="I332" s="9"/>
      <c r="J332" s="9"/>
      <c r="K332" s="9"/>
      <c r="L332" s="9"/>
      <c r="M332" s="9"/>
      <c r="N332" s="9"/>
    </row>
    <row r="333">
      <c r="B333" s="9"/>
      <c r="C333" s="9"/>
      <c r="D333" s="9"/>
      <c r="E333" s="9"/>
      <c r="F333" s="9"/>
      <c r="G333" s="9"/>
      <c r="H333" s="9"/>
      <c r="I333" s="9"/>
      <c r="J333" s="9"/>
      <c r="K333" s="9"/>
      <c r="L333" s="9"/>
      <c r="M333" s="9"/>
      <c r="N333" s="9"/>
    </row>
    <row r="334">
      <c r="B334" s="9"/>
      <c r="C334" s="9"/>
      <c r="D334" s="9"/>
      <c r="E334" s="9"/>
      <c r="F334" s="9"/>
      <c r="G334" s="9"/>
      <c r="H334" s="9"/>
      <c r="I334" s="9"/>
      <c r="J334" s="9"/>
      <c r="K334" s="9"/>
      <c r="L334" s="9"/>
      <c r="M334" s="9"/>
      <c r="N334" s="9"/>
    </row>
    <row r="335">
      <c r="B335" s="9"/>
      <c r="C335" s="9"/>
      <c r="D335" s="9"/>
      <c r="E335" s="9"/>
      <c r="F335" s="9"/>
      <c r="G335" s="9"/>
      <c r="H335" s="9"/>
      <c r="I335" s="9"/>
      <c r="J335" s="9"/>
      <c r="K335" s="9"/>
      <c r="L335" s="9"/>
      <c r="M335" s="9"/>
      <c r="N335" s="9"/>
    </row>
    <row r="336">
      <c r="B336" s="9"/>
      <c r="C336" s="9"/>
      <c r="D336" s="9"/>
      <c r="E336" s="9"/>
      <c r="F336" s="9"/>
      <c r="G336" s="9"/>
      <c r="H336" s="9"/>
      <c r="I336" s="9"/>
      <c r="J336" s="9"/>
      <c r="K336" s="9"/>
      <c r="L336" s="9"/>
      <c r="M336" s="9"/>
      <c r="N336" s="9"/>
    </row>
    <row r="337">
      <c r="B337" s="9"/>
      <c r="C337" s="9"/>
      <c r="D337" s="9"/>
      <c r="E337" s="9"/>
      <c r="F337" s="9"/>
      <c r="G337" s="9"/>
      <c r="H337" s="9"/>
      <c r="I337" s="9"/>
      <c r="J337" s="9"/>
      <c r="K337" s="9"/>
      <c r="L337" s="9"/>
      <c r="M337" s="9"/>
      <c r="N337" s="9"/>
    </row>
    <row r="338">
      <c r="B338" s="9"/>
      <c r="C338" s="9"/>
      <c r="D338" s="9"/>
      <c r="E338" s="9"/>
      <c r="F338" s="9"/>
      <c r="G338" s="9"/>
      <c r="H338" s="9"/>
      <c r="I338" s="9"/>
      <c r="J338" s="9"/>
      <c r="K338" s="9"/>
      <c r="L338" s="9"/>
      <c r="M338" s="9"/>
      <c r="N338" s="9"/>
    </row>
    <row r="339">
      <c r="B339" s="9"/>
      <c r="C339" s="9"/>
      <c r="D339" s="9"/>
      <c r="E339" s="9"/>
      <c r="F339" s="9"/>
      <c r="G339" s="9"/>
      <c r="H339" s="9"/>
      <c r="I339" s="9"/>
      <c r="J339" s="9"/>
      <c r="K339" s="9"/>
      <c r="L339" s="9"/>
      <c r="M339" s="9"/>
      <c r="N339" s="9"/>
    </row>
    <row r="340">
      <c r="B340" s="9"/>
      <c r="C340" s="9"/>
      <c r="D340" s="9"/>
      <c r="E340" s="9"/>
      <c r="F340" s="9"/>
      <c r="G340" s="9"/>
      <c r="H340" s="9"/>
      <c r="I340" s="9"/>
      <c r="J340" s="9"/>
      <c r="K340" s="9"/>
      <c r="L340" s="9"/>
      <c r="M340" s="9"/>
      <c r="N340" s="9"/>
    </row>
    <row r="341">
      <c r="B341" s="9"/>
      <c r="C341" s="9"/>
      <c r="D341" s="9"/>
      <c r="E341" s="9"/>
      <c r="F341" s="9"/>
      <c r="G341" s="9"/>
      <c r="H341" s="9"/>
      <c r="I341" s="9"/>
      <c r="J341" s="9"/>
      <c r="K341" s="9"/>
      <c r="L341" s="9"/>
      <c r="M341" s="9"/>
      <c r="N341" s="9"/>
    </row>
    <row r="342">
      <c r="B342" s="9"/>
      <c r="C342" s="9"/>
      <c r="D342" s="9"/>
      <c r="E342" s="9"/>
      <c r="F342" s="9"/>
      <c r="G342" s="9"/>
      <c r="H342" s="9"/>
      <c r="I342" s="9"/>
      <c r="J342" s="9"/>
      <c r="K342" s="9"/>
      <c r="L342" s="9"/>
      <c r="M342" s="9"/>
      <c r="N342" s="9"/>
    </row>
    <row r="343">
      <c r="B343" s="9"/>
      <c r="C343" s="9"/>
      <c r="D343" s="9"/>
      <c r="E343" s="9"/>
      <c r="F343" s="9"/>
      <c r="G343" s="9"/>
      <c r="H343" s="9"/>
      <c r="I343" s="9"/>
      <c r="J343" s="9"/>
      <c r="K343" s="9"/>
      <c r="L343" s="9"/>
      <c r="M343" s="9"/>
      <c r="N343" s="9"/>
    </row>
    <row r="344">
      <c r="B344" s="9"/>
      <c r="C344" s="9"/>
      <c r="D344" s="9"/>
      <c r="E344" s="9"/>
      <c r="F344" s="9"/>
      <c r="G344" s="9"/>
      <c r="H344" s="9"/>
      <c r="I344" s="9"/>
      <c r="J344" s="9"/>
      <c r="K344" s="9"/>
      <c r="L344" s="9"/>
      <c r="M344" s="9"/>
      <c r="N344" s="9"/>
    </row>
    <row r="345">
      <c r="B345" s="9"/>
      <c r="C345" s="9"/>
      <c r="D345" s="9"/>
      <c r="E345" s="9"/>
      <c r="F345" s="9"/>
      <c r="G345" s="9"/>
      <c r="H345" s="9"/>
      <c r="I345" s="9"/>
      <c r="J345" s="9"/>
      <c r="K345" s="9"/>
      <c r="L345" s="9"/>
      <c r="M345" s="9"/>
      <c r="N345" s="9"/>
    </row>
    <row r="346">
      <c r="B346" s="9"/>
      <c r="C346" s="9"/>
      <c r="D346" s="9"/>
      <c r="E346" s="9"/>
      <c r="F346" s="9"/>
      <c r="G346" s="9"/>
      <c r="H346" s="9"/>
      <c r="I346" s="9"/>
      <c r="J346" s="9"/>
      <c r="K346" s="9"/>
      <c r="L346" s="9"/>
      <c r="M346" s="9"/>
      <c r="N346" s="9"/>
    </row>
    <row r="347">
      <c r="B347" s="9"/>
      <c r="C347" s="9"/>
      <c r="D347" s="9"/>
      <c r="E347" s="9"/>
      <c r="F347" s="9"/>
      <c r="G347" s="9"/>
      <c r="H347" s="9"/>
      <c r="I347" s="9"/>
      <c r="J347" s="9"/>
      <c r="K347" s="9"/>
      <c r="L347" s="9"/>
      <c r="M347" s="9"/>
      <c r="N347" s="9"/>
    </row>
    <row r="348">
      <c r="B348" s="9"/>
      <c r="C348" s="9"/>
      <c r="D348" s="9"/>
      <c r="E348" s="9"/>
      <c r="F348" s="9"/>
      <c r="G348" s="9"/>
      <c r="H348" s="9"/>
      <c r="I348" s="9"/>
      <c r="J348" s="9"/>
      <c r="K348" s="9"/>
      <c r="L348" s="9"/>
      <c r="M348" s="9"/>
      <c r="N348" s="9"/>
    </row>
    <row r="349">
      <c r="B349" s="9"/>
      <c r="C349" s="9"/>
      <c r="D349" s="9"/>
      <c r="E349" s="9"/>
      <c r="F349" s="9"/>
      <c r="G349" s="9"/>
      <c r="H349" s="9"/>
      <c r="I349" s="9"/>
      <c r="J349" s="9"/>
      <c r="K349" s="9"/>
      <c r="L349" s="9"/>
      <c r="M349" s="9"/>
      <c r="N349" s="9"/>
    </row>
    <row r="350">
      <c r="B350" s="9"/>
      <c r="C350" s="9"/>
      <c r="D350" s="9"/>
      <c r="E350" s="9"/>
      <c r="F350" s="9"/>
      <c r="G350" s="9"/>
      <c r="H350" s="9"/>
      <c r="I350" s="9"/>
      <c r="J350" s="9"/>
      <c r="K350" s="9"/>
      <c r="L350" s="9"/>
      <c r="M350" s="9"/>
      <c r="N350" s="9"/>
    </row>
    <row r="351">
      <c r="B351" s="9"/>
      <c r="C351" s="9"/>
      <c r="D351" s="9"/>
      <c r="E351" s="9"/>
      <c r="F351" s="9"/>
      <c r="G351" s="9"/>
      <c r="H351" s="9"/>
      <c r="I351" s="9"/>
      <c r="J351" s="9"/>
      <c r="K351" s="9"/>
      <c r="L351" s="9"/>
      <c r="M351" s="9"/>
      <c r="N351" s="9"/>
    </row>
    <row r="352">
      <c r="B352" s="9"/>
      <c r="C352" s="9"/>
      <c r="D352" s="9"/>
      <c r="E352" s="9"/>
      <c r="F352" s="9"/>
      <c r="G352" s="9"/>
      <c r="H352" s="9"/>
      <c r="I352" s="9"/>
      <c r="J352" s="9"/>
      <c r="K352" s="9"/>
      <c r="L352" s="9"/>
      <c r="M352" s="9"/>
      <c r="N352" s="9"/>
    </row>
    <row r="353">
      <c r="B353" s="9"/>
      <c r="C353" s="9"/>
      <c r="D353" s="9"/>
      <c r="E353" s="9"/>
      <c r="F353" s="9"/>
      <c r="G353" s="9"/>
      <c r="H353" s="9"/>
      <c r="I353" s="9"/>
      <c r="J353" s="9"/>
      <c r="K353" s="9"/>
      <c r="L353" s="9"/>
      <c r="M353" s="9"/>
      <c r="N353" s="9"/>
    </row>
    <row r="354">
      <c r="B354" s="9"/>
      <c r="C354" s="9"/>
      <c r="D354" s="9"/>
      <c r="E354" s="9"/>
      <c r="F354" s="9"/>
      <c r="G354" s="9"/>
      <c r="H354" s="9"/>
      <c r="I354" s="9"/>
      <c r="J354" s="9"/>
      <c r="K354" s="9"/>
      <c r="L354" s="9"/>
      <c r="M354" s="9"/>
      <c r="N354" s="9"/>
    </row>
    <row r="355">
      <c r="B355" s="9"/>
      <c r="C355" s="9"/>
      <c r="D355" s="9"/>
      <c r="E355" s="9"/>
      <c r="F355" s="9"/>
      <c r="G355" s="9"/>
      <c r="H355" s="9"/>
      <c r="I355" s="9"/>
      <c r="J355" s="9"/>
      <c r="K355" s="9"/>
      <c r="L355" s="9"/>
      <c r="M355" s="9"/>
      <c r="N355" s="9"/>
    </row>
    <row r="356">
      <c r="B356" s="9"/>
      <c r="C356" s="9"/>
      <c r="D356" s="9"/>
      <c r="E356" s="9"/>
      <c r="F356" s="9"/>
      <c r="G356" s="9"/>
      <c r="H356" s="9"/>
      <c r="I356" s="9"/>
      <c r="J356" s="9"/>
      <c r="K356" s="9"/>
      <c r="L356" s="9"/>
      <c r="M356" s="9"/>
      <c r="N356" s="9"/>
    </row>
    <row r="357">
      <c r="B357" s="9"/>
      <c r="C357" s="9"/>
      <c r="D357" s="9"/>
      <c r="E357" s="9"/>
      <c r="F357" s="9"/>
      <c r="G357" s="9"/>
      <c r="H357" s="9"/>
      <c r="I357" s="9"/>
      <c r="J357" s="9"/>
      <c r="K357" s="9"/>
      <c r="L357" s="9"/>
      <c r="M357" s="9"/>
      <c r="N357" s="9"/>
    </row>
    <row r="358">
      <c r="B358" s="9"/>
      <c r="C358" s="9"/>
      <c r="D358" s="9"/>
      <c r="E358" s="9"/>
      <c r="F358" s="9"/>
      <c r="G358" s="9"/>
      <c r="H358" s="9"/>
      <c r="I358" s="9"/>
      <c r="J358" s="9"/>
      <c r="K358" s="9"/>
      <c r="L358" s="9"/>
      <c r="M358" s="9"/>
      <c r="N358" s="9"/>
    </row>
    <row r="359">
      <c r="B359" s="9"/>
      <c r="C359" s="9"/>
      <c r="D359" s="9"/>
      <c r="E359" s="9"/>
      <c r="F359" s="9"/>
      <c r="G359" s="9"/>
      <c r="H359" s="9"/>
      <c r="I359" s="9"/>
      <c r="J359" s="9"/>
      <c r="K359" s="9"/>
      <c r="L359" s="9"/>
      <c r="M359" s="9"/>
      <c r="N359" s="9"/>
    </row>
    <row r="360">
      <c r="B360" s="9"/>
      <c r="C360" s="9"/>
      <c r="D360" s="9"/>
      <c r="E360" s="9"/>
      <c r="F360" s="9"/>
      <c r="G360" s="9"/>
      <c r="H360" s="9"/>
      <c r="I360" s="9"/>
      <c r="J360" s="9"/>
      <c r="K360" s="9"/>
      <c r="L360" s="9"/>
      <c r="M360" s="9"/>
      <c r="N360" s="9"/>
    </row>
    <row r="361">
      <c r="B361" s="9"/>
      <c r="C361" s="9"/>
      <c r="D361" s="9"/>
      <c r="E361" s="9"/>
      <c r="F361" s="9"/>
      <c r="G361" s="9"/>
      <c r="H361" s="9"/>
      <c r="I361" s="9"/>
      <c r="J361" s="9"/>
      <c r="K361" s="9"/>
      <c r="L361" s="9"/>
      <c r="M361" s="9"/>
      <c r="N361" s="9"/>
    </row>
    <row r="362">
      <c r="B362" s="9"/>
      <c r="C362" s="9"/>
      <c r="D362" s="9"/>
      <c r="E362" s="9"/>
      <c r="F362" s="9"/>
      <c r="G362" s="9"/>
      <c r="H362" s="9"/>
      <c r="I362" s="9"/>
      <c r="J362" s="9"/>
      <c r="K362" s="9"/>
      <c r="L362" s="9"/>
      <c r="M362" s="9"/>
      <c r="N362" s="9"/>
    </row>
    <row r="363">
      <c r="B363" s="9"/>
      <c r="C363" s="9"/>
      <c r="D363" s="9"/>
      <c r="E363" s="9"/>
      <c r="F363" s="9"/>
      <c r="G363" s="9"/>
      <c r="H363" s="9"/>
      <c r="I363" s="9"/>
      <c r="J363" s="9"/>
      <c r="K363" s="9"/>
      <c r="L363" s="9"/>
      <c r="M363" s="9"/>
      <c r="N363" s="9"/>
    </row>
    <row r="364">
      <c r="B364" s="9"/>
      <c r="C364" s="9"/>
      <c r="D364" s="9"/>
      <c r="E364" s="9"/>
      <c r="F364" s="9"/>
      <c r="G364" s="9"/>
      <c r="H364" s="9"/>
      <c r="I364" s="9"/>
      <c r="J364" s="9"/>
      <c r="K364" s="9"/>
      <c r="L364" s="9"/>
      <c r="M364" s="9"/>
      <c r="N364" s="9"/>
    </row>
    <row r="365">
      <c r="B365" s="9"/>
      <c r="C365" s="9"/>
      <c r="D365" s="9"/>
      <c r="E365" s="9"/>
      <c r="F365" s="9"/>
      <c r="G365" s="9"/>
      <c r="H365" s="9"/>
      <c r="I365" s="9"/>
      <c r="J365" s="9"/>
      <c r="K365" s="9"/>
      <c r="L365" s="9"/>
      <c r="M365" s="9"/>
      <c r="N365" s="9"/>
    </row>
    <row r="366">
      <c r="B366" s="9"/>
      <c r="C366" s="9"/>
      <c r="D366" s="9"/>
      <c r="E366" s="9"/>
      <c r="F366" s="9"/>
      <c r="G366" s="9"/>
      <c r="H366" s="9"/>
      <c r="I366" s="9"/>
      <c r="J366" s="9"/>
      <c r="K366" s="9"/>
      <c r="L366" s="9"/>
      <c r="M366" s="9"/>
      <c r="N366" s="9"/>
    </row>
    <row r="367">
      <c r="B367" s="9"/>
      <c r="C367" s="9"/>
      <c r="D367" s="9"/>
      <c r="E367" s="9"/>
      <c r="F367" s="9"/>
      <c r="G367" s="9"/>
      <c r="H367" s="9"/>
      <c r="I367" s="9"/>
      <c r="J367" s="9"/>
      <c r="K367" s="9"/>
      <c r="L367" s="9"/>
      <c r="M367" s="9"/>
      <c r="N367" s="9"/>
    </row>
    <row r="368">
      <c r="B368" s="9"/>
      <c r="C368" s="9"/>
      <c r="D368" s="9"/>
      <c r="E368" s="9"/>
      <c r="F368" s="9"/>
      <c r="G368" s="9"/>
      <c r="H368" s="9"/>
      <c r="I368" s="9"/>
      <c r="J368" s="9"/>
      <c r="K368" s="9"/>
      <c r="L368" s="9"/>
      <c r="M368" s="9"/>
      <c r="N368" s="9"/>
    </row>
    <row r="369">
      <c r="B369" s="9"/>
      <c r="C369" s="9"/>
      <c r="D369" s="9"/>
      <c r="E369" s="9"/>
      <c r="F369" s="9"/>
      <c r="G369" s="9"/>
      <c r="H369" s="9"/>
      <c r="I369" s="9"/>
      <c r="J369" s="9"/>
      <c r="K369" s="9"/>
      <c r="L369" s="9"/>
      <c r="M369" s="9"/>
      <c r="N369" s="9"/>
    </row>
    <row r="370">
      <c r="B370" s="9"/>
      <c r="C370" s="9"/>
      <c r="D370" s="9"/>
      <c r="E370" s="9"/>
      <c r="F370" s="9"/>
      <c r="G370" s="9"/>
      <c r="H370" s="9"/>
      <c r="I370" s="9"/>
      <c r="J370" s="9"/>
      <c r="K370" s="9"/>
      <c r="L370" s="9"/>
      <c r="M370" s="9"/>
      <c r="N370" s="9"/>
    </row>
    <row r="371">
      <c r="B371" s="9"/>
      <c r="C371" s="9"/>
      <c r="D371" s="9"/>
      <c r="E371" s="9"/>
      <c r="F371" s="9"/>
      <c r="G371" s="9"/>
      <c r="H371" s="9"/>
      <c r="I371" s="9"/>
      <c r="J371" s="9"/>
      <c r="K371" s="9"/>
      <c r="L371" s="9"/>
      <c r="M371" s="9"/>
      <c r="N371" s="9"/>
    </row>
    <row r="372">
      <c r="B372" s="9"/>
      <c r="C372" s="9"/>
      <c r="D372" s="9"/>
      <c r="E372" s="9"/>
      <c r="F372" s="9"/>
      <c r="G372" s="9"/>
      <c r="H372" s="9"/>
      <c r="I372" s="9"/>
      <c r="J372" s="9"/>
      <c r="K372" s="9"/>
      <c r="L372" s="9"/>
      <c r="M372" s="9"/>
      <c r="N372" s="9"/>
    </row>
    <row r="373">
      <c r="B373" s="9"/>
      <c r="C373" s="9"/>
      <c r="D373" s="9"/>
      <c r="E373" s="9"/>
      <c r="F373" s="9"/>
      <c r="G373" s="9"/>
      <c r="H373" s="9"/>
      <c r="I373" s="9"/>
      <c r="J373" s="9"/>
      <c r="K373" s="9"/>
      <c r="L373" s="9"/>
      <c r="M373" s="9"/>
      <c r="N373" s="9"/>
    </row>
    <row r="374">
      <c r="B374" s="9"/>
      <c r="C374" s="9"/>
      <c r="D374" s="9"/>
      <c r="E374" s="9"/>
      <c r="F374" s="9"/>
      <c r="G374" s="9"/>
      <c r="H374" s="9"/>
      <c r="I374" s="9"/>
      <c r="J374" s="9"/>
      <c r="K374" s="9"/>
      <c r="L374" s="9"/>
      <c r="M374" s="9"/>
      <c r="N374" s="9"/>
    </row>
    <row r="375">
      <c r="B375" s="9"/>
      <c r="C375" s="9"/>
      <c r="D375" s="9"/>
      <c r="E375" s="9"/>
      <c r="F375" s="9"/>
      <c r="G375" s="9"/>
      <c r="H375" s="9"/>
      <c r="I375" s="9"/>
      <c r="J375" s="9"/>
      <c r="K375" s="9"/>
      <c r="L375" s="9"/>
      <c r="M375" s="9"/>
      <c r="N375" s="9"/>
    </row>
    <row r="376">
      <c r="B376" s="9"/>
      <c r="C376" s="9"/>
      <c r="D376" s="9"/>
      <c r="E376" s="9"/>
      <c r="F376" s="9"/>
      <c r="G376" s="9"/>
      <c r="H376" s="9"/>
      <c r="I376" s="9"/>
      <c r="J376" s="9"/>
      <c r="K376" s="9"/>
      <c r="L376" s="9"/>
      <c r="M376" s="9"/>
      <c r="N376" s="9"/>
    </row>
    <row r="377">
      <c r="B377" s="9"/>
      <c r="C377" s="9"/>
      <c r="D377" s="9"/>
      <c r="E377" s="9"/>
      <c r="F377" s="9"/>
      <c r="G377" s="9"/>
      <c r="H377" s="9"/>
      <c r="I377" s="9"/>
      <c r="J377" s="9"/>
      <c r="K377" s="9"/>
      <c r="L377" s="9"/>
      <c r="M377" s="9"/>
      <c r="N377" s="9"/>
    </row>
    <row r="378">
      <c r="B378" s="9"/>
      <c r="C378" s="9"/>
      <c r="D378" s="9"/>
      <c r="E378" s="9"/>
      <c r="F378" s="9"/>
      <c r="G378" s="9"/>
      <c r="H378" s="9"/>
      <c r="I378" s="9"/>
      <c r="J378" s="9"/>
      <c r="K378" s="9"/>
      <c r="L378" s="9"/>
      <c r="M378" s="9"/>
      <c r="N378" s="9"/>
    </row>
    <row r="379">
      <c r="B379" s="9"/>
      <c r="C379" s="9"/>
      <c r="D379" s="9"/>
      <c r="E379" s="9"/>
      <c r="F379" s="9"/>
      <c r="G379" s="9"/>
      <c r="H379" s="9"/>
      <c r="I379" s="9"/>
      <c r="J379" s="9"/>
      <c r="K379" s="9"/>
      <c r="L379" s="9"/>
      <c r="M379" s="9"/>
      <c r="N379" s="9"/>
    </row>
    <row r="380">
      <c r="B380" s="9"/>
      <c r="C380" s="9"/>
      <c r="D380" s="9"/>
      <c r="E380" s="9"/>
      <c r="F380" s="9"/>
      <c r="G380" s="9"/>
      <c r="H380" s="9"/>
      <c r="I380" s="9"/>
      <c r="J380" s="9"/>
      <c r="K380" s="9"/>
      <c r="L380" s="9"/>
      <c r="M380" s="9"/>
      <c r="N380" s="9"/>
    </row>
    <row r="381">
      <c r="B381" s="9"/>
      <c r="C381" s="9"/>
      <c r="D381" s="9"/>
      <c r="E381" s="9"/>
      <c r="F381" s="9"/>
      <c r="G381" s="9"/>
      <c r="H381" s="9"/>
      <c r="I381" s="9"/>
      <c r="J381" s="9"/>
      <c r="K381" s="9"/>
      <c r="L381" s="9"/>
      <c r="M381" s="9"/>
      <c r="N381" s="9"/>
    </row>
    <row r="382">
      <c r="B382" s="9"/>
      <c r="C382" s="9"/>
      <c r="D382" s="9"/>
      <c r="E382" s="9"/>
      <c r="F382" s="9"/>
      <c r="G382" s="9"/>
      <c r="H382" s="9"/>
      <c r="I382" s="9"/>
      <c r="J382" s="9"/>
      <c r="K382" s="9"/>
      <c r="L382" s="9"/>
      <c r="M382" s="9"/>
      <c r="N382" s="9"/>
    </row>
    <row r="383">
      <c r="B383" s="9"/>
      <c r="C383" s="9"/>
      <c r="D383" s="9"/>
      <c r="E383" s="9"/>
      <c r="F383" s="9"/>
      <c r="G383" s="9"/>
      <c r="H383" s="9"/>
      <c r="I383" s="9"/>
      <c r="J383" s="9"/>
      <c r="K383" s="9"/>
      <c r="L383" s="9"/>
      <c r="M383" s="9"/>
      <c r="N383" s="9"/>
    </row>
    <row r="384">
      <c r="B384" s="9"/>
      <c r="C384" s="9"/>
      <c r="D384" s="9"/>
      <c r="E384" s="9"/>
      <c r="F384" s="9"/>
      <c r="G384" s="9"/>
      <c r="H384" s="9"/>
      <c r="I384" s="9"/>
      <c r="J384" s="9"/>
      <c r="K384" s="9"/>
      <c r="L384" s="9"/>
      <c r="M384" s="9"/>
      <c r="N384" s="9"/>
    </row>
    <row r="385">
      <c r="B385" s="9"/>
      <c r="C385" s="9"/>
      <c r="D385" s="9"/>
      <c r="E385" s="9"/>
      <c r="F385" s="9"/>
      <c r="G385" s="9"/>
      <c r="H385" s="9"/>
      <c r="I385" s="9"/>
      <c r="J385" s="9"/>
      <c r="K385" s="9"/>
      <c r="L385" s="9"/>
      <c r="M385" s="9"/>
      <c r="N385" s="9"/>
    </row>
    <row r="386">
      <c r="B386" s="9"/>
      <c r="C386" s="9"/>
      <c r="D386" s="9"/>
      <c r="E386" s="9"/>
      <c r="F386" s="9"/>
      <c r="G386" s="9"/>
      <c r="H386" s="9"/>
      <c r="I386" s="9"/>
      <c r="J386" s="9"/>
      <c r="K386" s="9"/>
      <c r="L386" s="9"/>
      <c r="M386" s="9"/>
      <c r="N386" s="9"/>
    </row>
    <row r="387">
      <c r="B387" s="9"/>
      <c r="C387" s="9"/>
      <c r="D387" s="9"/>
      <c r="E387" s="9"/>
      <c r="F387" s="9"/>
      <c r="G387" s="9"/>
      <c r="H387" s="9"/>
      <c r="I387" s="9"/>
      <c r="J387" s="9"/>
      <c r="K387" s="9"/>
      <c r="L387" s="9"/>
      <c r="M387" s="9"/>
      <c r="N387" s="9"/>
    </row>
    <row r="388">
      <c r="B388" s="9"/>
      <c r="C388" s="9"/>
      <c r="D388" s="9"/>
      <c r="E388" s="9"/>
      <c r="F388" s="9"/>
      <c r="G388" s="9"/>
      <c r="H388" s="9"/>
      <c r="I388" s="9"/>
      <c r="J388" s="9"/>
      <c r="K388" s="9"/>
      <c r="L388" s="9"/>
      <c r="M388" s="9"/>
      <c r="N388" s="9"/>
    </row>
    <row r="389">
      <c r="B389" s="9"/>
      <c r="C389" s="9"/>
      <c r="D389" s="9"/>
      <c r="E389" s="9"/>
      <c r="F389" s="9"/>
      <c r="G389" s="9"/>
      <c r="H389" s="9"/>
      <c r="I389" s="9"/>
      <c r="J389" s="9"/>
      <c r="K389" s="9"/>
      <c r="L389" s="9"/>
      <c r="M389" s="9"/>
      <c r="N389" s="9"/>
    </row>
    <row r="390">
      <c r="B390" s="9"/>
      <c r="C390" s="9"/>
      <c r="D390" s="9"/>
      <c r="E390" s="9"/>
      <c r="F390" s="9"/>
      <c r="G390" s="9"/>
      <c r="H390" s="9"/>
      <c r="I390" s="9"/>
      <c r="J390" s="9"/>
      <c r="K390" s="9"/>
      <c r="L390" s="9"/>
      <c r="M390" s="9"/>
      <c r="N390" s="9"/>
    </row>
    <row r="391">
      <c r="B391" s="9"/>
      <c r="C391" s="9"/>
      <c r="D391" s="9"/>
      <c r="E391" s="9"/>
      <c r="F391" s="9"/>
      <c r="G391" s="9"/>
      <c r="H391" s="9"/>
      <c r="I391" s="9"/>
      <c r="J391" s="9"/>
      <c r="K391" s="9"/>
      <c r="L391" s="9"/>
      <c r="M391" s="9"/>
      <c r="N391" s="9"/>
    </row>
    <row r="392">
      <c r="B392" s="9"/>
      <c r="C392" s="9"/>
      <c r="D392" s="9"/>
      <c r="E392" s="9"/>
      <c r="F392" s="9"/>
      <c r="G392" s="9"/>
      <c r="H392" s="9"/>
      <c r="I392" s="9"/>
      <c r="J392" s="9"/>
      <c r="K392" s="9"/>
      <c r="L392" s="9"/>
      <c r="M392" s="9"/>
      <c r="N392" s="9"/>
    </row>
    <row r="393">
      <c r="B393" s="9"/>
      <c r="C393" s="9"/>
      <c r="D393" s="9"/>
      <c r="E393" s="9"/>
      <c r="F393" s="9"/>
      <c r="G393" s="9"/>
      <c r="H393" s="9"/>
      <c r="I393" s="9"/>
      <c r="J393" s="9"/>
      <c r="K393" s="9"/>
      <c r="L393" s="9"/>
      <c r="M393" s="9"/>
      <c r="N393" s="9"/>
    </row>
    <row r="394">
      <c r="B394" s="9"/>
      <c r="C394" s="9"/>
      <c r="D394" s="9"/>
      <c r="E394" s="9"/>
      <c r="F394" s="9"/>
      <c r="G394" s="9"/>
      <c r="H394" s="9"/>
      <c r="I394" s="9"/>
      <c r="J394" s="9"/>
      <c r="K394" s="9"/>
      <c r="L394" s="9"/>
      <c r="M394" s="9"/>
      <c r="N394" s="9"/>
    </row>
    <row r="395">
      <c r="B395" s="9"/>
      <c r="C395" s="9"/>
      <c r="D395" s="9"/>
      <c r="E395" s="9"/>
      <c r="F395" s="9"/>
      <c r="G395" s="9"/>
      <c r="H395" s="9"/>
      <c r="I395" s="9"/>
      <c r="J395" s="9"/>
      <c r="K395" s="9"/>
      <c r="L395" s="9"/>
      <c r="M395" s="9"/>
      <c r="N395" s="9"/>
    </row>
    <row r="396">
      <c r="B396" s="9"/>
      <c r="C396" s="9"/>
      <c r="D396" s="9"/>
      <c r="E396" s="9"/>
      <c r="F396" s="9"/>
      <c r="G396" s="9"/>
      <c r="H396" s="9"/>
      <c r="I396" s="9"/>
      <c r="J396" s="9"/>
      <c r="K396" s="9"/>
      <c r="L396" s="9"/>
      <c r="M396" s="9"/>
      <c r="N396" s="9"/>
    </row>
    <row r="397">
      <c r="B397" s="9"/>
      <c r="C397" s="9"/>
      <c r="D397" s="9"/>
      <c r="E397" s="9"/>
      <c r="F397" s="9"/>
      <c r="G397" s="9"/>
      <c r="H397" s="9"/>
      <c r="I397" s="9"/>
      <c r="J397" s="9"/>
      <c r="K397" s="9"/>
      <c r="L397" s="9"/>
      <c r="M397" s="9"/>
      <c r="N397" s="9"/>
    </row>
    <row r="398">
      <c r="B398" s="9"/>
      <c r="C398" s="9"/>
      <c r="D398" s="9"/>
      <c r="E398" s="9"/>
      <c r="F398" s="9"/>
      <c r="G398" s="9"/>
      <c r="H398" s="9"/>
      <c r="I398" s="9"/>
      <c r="J398" s="9"/>
      <c r="K398" s="9"/>
      <c r="L398" s="9"/>
      <c r="M398" s="9"/>
      <c r="N398" s="9"/>
    </row>
    <row r="399">
      <c r="B399" s="9"/>
      <c r="C399" s="9"/>
      <c r="D399" s="9"/>
      <c r="E399" s="9"/>
      <c r="F399" s="9"/>
      <c r="G399" s="9"/>
      <c r="H399" s="9"/>
      <c r="I399" s="9"/>
      <c r="J399" s="9"/>
      <c r="K399" s="9"/>
      <c r="L399" s="9"/>
      <c r="M399" s="9"/>
      <c r="N399" s="9"/>
    </row>
    <row r="400">
      <c r="B400" s="9"/>
      <c r="C400" s="9"/>
      <c r="D400" s="9"/>
      <c r="E400" s="9"/>
      <c r="F400" s="9"/>
      <c r="G400" s="9"/>
      <c r="H400" s="9"/>
      <c r="I400" s="9"/>
      <c r="J400" s="9"/>
      <c r="K400" s="9"/>
      <c r="L400" s="9"/>
      <c r="M400" s="9"/>
      <c r="N400" s="9"/>
    </row>
    <row r="401">
      <c r="B401" s="9"/>
      <c r="C401" s="9"/>
      <c r="D401" s="9"/>
      <c r="E401" s="9"/>
      <c r="F401" s="9"/>
      <c r="G401" s="9"/>
      <c r="H401" s="9"/>
      <c r="I401" s="9"/>
      <c r="J401" s="9"/>
      <c r="K401" s="9"/>
      <c r="L401" s="9"/>
      <c r="M401" s="9"/>
      <c r="N401" s="9"/>
    </row>
    <row r="402">
      <c r="B402" s="9"/>
      <c r="C402" s="9"/>
      <c r="D402" s="9"/>
      <c r="E402" s="9"/>
      <c r="F402" s="9"/>
      <c r="G402" s="9"/>
      <c r="H402" s="9"/>
      <c r="I402" s="9"/>
      <c r="J402" s="9"/>
      <c r="K402" s="9"/>
      <c r="L402" s="9"/>
      <c r="M402" s="9"/>
      <c r="N402" s="9"/>
    </row>
    <row r="403">
      <c r="B403" s="9"/>
      <c r="C403" s="9"/>
      <c r="D403" s="9"/>
      <c r="E403" s="9"/>
      <c r="F403" s="9"/>
      <c r="G403" s="9"/>
      <c r="H403" s="9"/>
      <c r="I403" s="9"/>
      <c r="J403" s="9"/>
      <c r="K403" s="9"/>
      <c r="L403" s="9"/>
      <c r="M403" s="9"/>
      <c r="N403" s="9"/>
    </row>
    <row r="404">
      <c r="B404" s="9"/>
      <c r="C404" s="9"/>
      <c r="D404" s="9"/>
      <c r="E404" s="9"/>
      <c r="F404" s="9"/>
      <c r="G404" s="9"/>
      <c r="H404" s="9"/>
      <c r="I404" s="9"/>
      <c r="J404" s="9"/>
      <c r="K404" s="9"/>
      <c r="L404" s="9"/>
      <c r="M404" s="9"/>
      <c r="N404" s="9"/>
    </row>
    <row r="405">
      <c r="B405" s="9"/>
      <c r="C405" s="9"/>
      <c r="D405" s="9"/>
      <c r="E405" s="9"/>
      <c r="F405" s="9"/>
      <c r="G405" s="9"/>
      <c r="H405" s="9"/>
      <c r="I405" s="9"/>
      <c r="J405" s="9"/>
      <c r="K405" s="9"/>
      <c r="L405" s="9"/>
      <c r="M405" s="9"/>
      <c r="N405" s="9"/>
    </row>
    <row r="406">
      <c r="B406" s="9"/>
      <c r="C406" s="9"/>
      <c r="D406" s="9"/>
      <c r="E406" s="9"/>
      <c r="F406" s="9"/>
      <c r="G406" s="9"/>
      <c r="H406" s="9"/>
      <c r="I406" s="9"/>
      <c r="J406" s="9"/>
      <c r="K406" s="9"/>
      <c r="L406" s="9"/>
      <c r="M406" s="9"/>
      <c r="N406" s="9"/>
    </row>
    <row r="407">
      <c r="B407" s="9"/>
      <c r="C407" s="9"/>
      <c r="D407" s="9"/>
      <c r="E407" s="9"/>
      <c r="F407" s="9"/>
      <c r="G407" s="9"/>
      <c r="H407" s="9"/>
      <c r="I407" s="9"/>
      <c r="J407" s="9"/>
      <c r="K407" s="9"/>
      <c r="L407" s="9"/>
      <c r="M407" s="9"/>
      <c r="N407" s="9"/>
    </row>
    <row r="408">
      <c r="B408" s="9"/>
      <c r="C408" s="9"/>
      <c r="D408" s="9"/>
      <c r="E408" s="9"/>
      <c r="F408" s="9"/>
      <c r="G408" s="9"/>
      <c r="H408" s="9"/>
      <c r="I408" s="9"/>
      <c r="J408" s="9"/>
      <c r="K408" s="9"/>
      <c r="L408" s="9"/>
      <c r="M408" s="9"/>
      <c r="N408" s="9"/>
    </row>
    <row r="409">
      <c r="B409" s="9"/>
      <c r="C409" s="9"/>
      <c r="D409" s="9"/>
      <c r="E409" s="9"/>
      <c r="F409" s="9"/>
      <c r="G409" s="9"/>
      <c r="H409" s="9"/>
      <c r="I409" s="9"/>
      <c r="J409" s="9"/>
      <c r="K409" s="9"/>
      <c r="L409" s="9"/>
      <c r="M409" s="9"/>
      <c r="N409" s="9"/>
    </row>
    <row r="410">
      <c r="B410" s="9"/>
      <c r="C410" s="9"/>
      <c r="D410" s="9"/>
      <c r="E410" s="9"/>
      <c r="F410" s="9"/>
      <c r="G410" s="9"/>
      <c r="H410" s="9"/>
      <c r="I410" s="9"/>
      <c r="J410" s="9"/>
      <c r="K410" s="9"/>
      <c r="L410" s="9"/>
      <c r="M410" s="9"/>
      <c r="N410" s="9"/>
    </row>
    <row r="411">
      <c r="B411" s="9"/>
      <c r="C411" s="9"/>
      <c r="D411" s="9"/>
      <c r="E411" s="9"/>
      <c r="F411" s="9"/>
      <c r="G411" s="9"/>
      <c r="H411" s="9"/>
      <c r="I411" s="9"/>
      <c r="J411" s="9"/>
      <c r="K411" s="9"/>
      <c r="L411" s="9"/>
      <c r="M411" s="9"/>
      <c r="N411" s="9"/>
    </row>
    <row r="412">
      <c r="B412" s="9"/>
      <c r="C412" s="9"/>
      <c r="D412" s="9"/>
      <c r="E412" s="9"/>
      <c r="F412" s="9"/>
      <c r="G412" s="9"/>
      <c r="H412" s="9"/>
      <c r="I412" s="9"/>
      <c r="J412" s="9"/>
      <c r="K412" s="9"/>
      <c r="L412" s="9"/>
      <c r="M412" s="9"/>
      <c r="N412" s="9"/>
    </row>
    <row r="413">
      <c r="B413" s="9"/>
      <c r="C413" s="9"/>
      <c r="D413" s="9"/>
      <c r="E413" s="9"/>
      <c r="F413" s="9"/>
      <c r="G413" s="9"/>
      <c r="H413" s="9"/>
      <c r="I413" s="9"/>
      <c r="J413" s="9"/>
      <c r="K413" s="9"/>
      <c r="L413" s="9"/>
      <c r="M413" s="9"/>
      <c r="N413" s="9"/>
    </row>
    <row r="414">
      <c r="B414" s="9"/>
      <c r="C414" s="9"/>
      <c r="D414" s="9"/>
      <c r="E414" s="9"/>
      <c r="F414" s="9"/>
      <c r="G414" s="9"/>
      <c r="H414" s="9"/>
      <c r="I414" s="9"/>
      <c r="J414" s="9"/>
      <c r="K414" s="9"/>
      <c r="L414" s="9"/>
      <c r="M414" s="9"/>
      <c r="N414" s="9"/>
    </row>
    <row r="415">
      <c r="B415" s="9"/>
      <c r="C415" s="9"/>
      <c r="D415" s="9"/>
      <c r="E415" s="9"/>
      <c r="F415" s="9"/>
      <c r="G415" s="9"/>
      <c r="H415" s="9"/>
      <c r="I415" s="9"/>
      <c r="J415" s="9"/>
      <c r="K415" s="9"/>
      <c r="L415" s="9"/>
      <c r="M415" s="9"/>
      <c r="N415" s="9"/>
    </row>
    <row r="416">
      <c r="B416" s="9"/>
      <c r="C416" s="9"/>
      <c r="D416" s="9"/>
      <c r="E416" s="9"/>
      <c r="F416" s="9"/>
      <c r="G416" s="9"/>
      <c r="H416" s="9"/>
      <c r="I416" s="9"/>
      <c r="J416" s="9"/>
      <c r="K416" s="9"/>
      <c r="L416" s="9"/>
      <c r="M416" s="9"/>
      <c r="N416" s="9"/>
    </row>
    <row r="417">
      <c r="B417" s="9"/>
      <c r="C417" s="9"/>
      <c r="D417" s="9"/>
      <c r="E417" s="9"/>
      <c r="F417" s="9"/>
      <c r="G417" s="9"/>
      <c r="H417" s="9"/>
      <c r="I417" s="9"/>
      <c r="J417" s="9"/>
      <c r="K417" s="9"/>
      <c r="L417" s="9"/>
      <c r="M417" s="9"/>
      <c r="N417" s="9"/>
    </row>
    <row r="418">
      <c r="B418" s="9"/>
      <c r="C418" s="9"/>
      <c r="D418" s="9"/>
      <c r="E418" s="9"/>
      <c r="F418" s="9"/>
      <c r="G418" s="9"/>
      <c r="H418" s="9"/>
      <c r="I418" s="9"/>
      <c r="J418" s="9"/>
      <c r="K418" s="9"/>
      <c r="L418" s="9"/>
      <c r="M418" s="9"/>
      <c r="N418" s="9"/>
    </row>
    <row r="419">
      <c r="B419" s="9"/>
      <c r="C419" s="9"/>
      <c r="D419" s="9"/>
      <c r="E419" s="9"/>
      <c r="F419" s="9"/>
      <c r="G419" s="9"/>
      <c r="H419" s="9"/>
      <c r="I419" s="9"/>
      <c r="J419" s="9"/>
      <c r="K419" s="9"/>
      <c r="L419" s="9"/>
      <c r="M419" s="9"/>
      <c r="N419" s="9"/>
    </row>
    <row r="420">
      <c r="B420" s="9"/>
      <c r="C420" s="9"/>
      <c r="D420" s="9"/>
      <c r="E420" s="9"/>
      <c r="F420" s="9"/>
      <c r="G420" s="9"/>
      <c r="H420" s="9"/>
      <c r="I420" s="9"/>
      <c r="J420" s="9"/>
      <c r="K420" s="9"/>
      <c r="L420" s="9"/>
      <c r="M420" s="9"/>
      <c r="N420" s="9"/>
    </row>
    <row r="421">
      <c r="B421" s="9"/>
      <c r="C421" s="9"/>
      <c r="D421" s="9"/>
      <c r="E421" s="9"/>
      <c r="F421" s="9"/>
      <c r="G421" s="9"/>
      <c r="H421" s="9"/>
      <c r="I421" s="9"/>
      <c r="J421" s="9"/>
      <c r="K421" s="9"/>
      <c r="L421" s="9"/>
      <c r="M421" s="9"/>
      <c r="N421" s="9"/>
    </row>
    <row r="422">
      <c r="B422" s="9"/>
      <c r="C422" s="9"/>
      <c r="D422" s="9"/>
      <c r="E422" s="9"/>
      <c r="F422" s="9"/>
      <c r="G422" s="9"/>
      <c r="H422" s="9"/>
      <c r="I422" s="9"/>
      <c r="J422" s="9"/>
      <c r="K422" s="9"/>
      <c r="L422" s="9"/>
      <c r="M422" s="9"/>
      <c r="N422" s="9"/>
    </row>
    <row r="423">
      <c r="B423" s="9"/>
      <c r="C423" s="9"/>
      <c r="D423" s="9"/>
      <c r="E423" s="9"/>
      <c r="F423" s="9"/>
      <c r="G423" s="9"/>
      <c r="H423" s="9"/>
      <c r="I423" s="9"/>
      <c r="J423" s="9"/>
      <c r="K423" s="9"/>
      <c r="L423" s="9"/>
      <c r="M423" s="9"/>
      <c r="N423" s="9"/>
    </row>
    <row r="424">
      <c r="B424" s="9"/>
      <c r="C424" s="9"/>
      <c r="D424" s="9"/>
      <c r="E424" s="9"/>
      <c r="F424" s="9"/>
      <c r="G424" s="9"/>
      <c r="H424" s="9"/>
      <c r="I424" s="9"/>
      <c r="J424" s="9"/>
      <c r="K424" s="9"/>
      <c r="L424" s="9"/>
      <c r="M424" s="9"/>
      <c r="N424" s="9"/>
    </row>
    <row r="425">
      <c r="B425" s="9"/>
      <c r="C425" s="9"/>
      <c r="D425" s="9"/>
      <c r="E425" s="9"/>
      <c r="F425" s="9"/>
      <c r="G425" s="9"/>
      <c r="H425" s="9"/>
      <c r="I425" s="9"/>
      <c r="J425" s="9"/>
      <c r="K425" s="9"/>
      <c r="L425" s="9"/>
      <c r="M425" s="9"/>
      <c r="N425" s="9"/>
    </row>
    <row r="426">
      <c r="B426" s="9"/>
      <c r="C426" s="9"/>
      <c r="D426" s="9"/>
      <c r="E426" s="9"/>
      <c r="F426" s="9"/>
      <c r="G426" s="9"/>
      <c r="H426" s="9"/>
      <c r="I426" s="9"/>
      <c r="J426" s="9"/>
      <c r="K426" s="9"/>
      <c r="L426" s="9"/>
      <c r="M426" s="9"/>
      <c r="N426" s="9"/>
    </row>
    <row r="427">
      <c r="B427" s="9"/>
      <c r="C427" s="9"/>
      <c r="D427" s="9"/>
      <c r="E427" s="9"/>
      <c r="F427" s="9"/>
      <c r="G427" s="9"/>
      <c r="H427" s="9"/>
      <c r="I427" s="9"/>
      <c r="J427" s="9"/>
      <c r="K427" s="9"/>
      <c r="L427" s="9"/>
      <c r="M427" s="9"/>
      <c r="N427" s="9"/>
    </row>
    <row r="428">
      <c r="B428" s="9"/>
      <c r="C428" s="9"/>
      <c r="D428" s="9"/>
      <c r="E428" s="9"/>
      <c r="F428" s="9"/>
      <c r="G428" s="9"/>
      <c r="H428" s="9"/>
      <c r="I428" s="9"/>
      <c r="J428" s="9"/>
      <c r="K428" s="9"/>
      <c r="L428" s="9"/>
      <c r="M428" s="9"/>
      <c r="N428" s="9"/>
    </row>
    <row r="429">
      <c r="B429" s="9"/>
      <c r="C429" s="9"/>
      <c r="D429" s="9"/>
      <c r="E429" s="9"/>
      <c r="F429" s="9"/>
      <c r="G429" s="9"/>
      <c r="H429" s="9"/>
      <c r="I429" s="9"/>
      <c r="J429" s="9"/>
      <c r="K429" s="9"/>
      <c r="L429" s="9"/>
      <c r="M429" s="9"/>
      <c r="N429" s="9"/>
    </row>
    <row r="430">
      <c r="B430" s="9"/>
      <c r="C430" s="9"/>
      <c r="D430" s="9"/>
      <c r="E430" s="9"/>
      <c r="F430" s="9"/>
      <c r="G430" s="9"/>
      <c r="H430" s="9"/>
      <c r="I430" s="9"/>
      <c r="J430" s="9"/>
      <c r="K430" s="9"/>
      <c r="L430" s="9"/>
      <c r="M430" s="9"/>
      <c r="N430" s="9"/>
    </row>
    <row r="431">
      <c r="B431" s="9"/>
      <c r="C431" s="9"/>
      <c r="D431" s="9"/>
      <c r="E431" s="9"/>
      <c r="F431" s="9"/>
      <c r="G431" s="9"/>
      <c r="H431" s="9"/>
      <c r="I431" s="9"/>
      <c r="J431" s="9"/>
      <c r="K431" s="9"/>
      <c r="L431" s="9"/>
      <c r="M431" s="9"/>
      <c r="N431" s="9"/>
    </row>
    <row r="432">
      <c r="B432" s="9"/>
      <c r="C432" s="9"/>
      <c r="D432" s="9"/>
      <c r="E432" s="9"/>
      <c r="F432" s="9"/>
      <c r="G432" s="9"/>
      <c r="H432" s="9"/>
      <c r="I432" s="9"/>
      <c r="J432" s="9"/>
      <c r="K432" s="9"/>
      <c r="L432" s="9"/>
      <c r="M432" s="9"/>
      <c r="N432" s="9"/>
    </row>
    <row r="433">
      <c r="B433" s="9"/>
      <c r="C433" s="9"/>
      <c r="D433" s="9"/>
      <c r="E433" s="9"/>
      <c r="F433" s="9"/>
      <c r="G433" s="9"/>
      <c r="H433" s="9"/>
      <c r="I433" s="9"/>
      <c r="J433" s="9"/>
      <c r="K433" s="9"/>
      <c r="L433" s="9"/>
      <c r="M433" s="9"/>
      <c r="N433" s="9"/>
    </row>
    <row r="434">
      <c r="B434" s="9"/>
      <c r="C434" s="9"/>
      <c r="D434" s="9"/>
      <c r="E434" s="9"/>
      <c r="F434" s="9"/>
      <c r="G434" s="9"/>
      <c r="H434" s="9"/>
      <c r="I434" s="9"/>
      <c r="J434" s="9"/>
      <c r="K434" s="9"/>
      <c r="L434" s="9"/>
      <c r="M434" s="9"/>
      <c r="N434" s="9"/>
    </row>
    <row r="435">
      <c r="B435" s="9"/>
      <c r="C435" s="9"/>
      <c r="D435" s="9"/>
      <c r="E435" s="9"/>
      <c r="F435" s="9"/>
      <c r="G435" s="9"/>
      <c r="H435" s="9"/>
      <c r="I435" s="9"/>
      <c r="J435" s="9"/>
      <c r="K435" s="9"/>
      <c r="L435" s="9"/>
      <c r="M435" s="9"/>
      <c r="N435" s="9"/>
    </row>
    <row r="436">
      <c r="B436" s="9"/>
      <c r="C436" s="9"/>
      <c r="D436" s="9"/>
      <c r="E436" s="9"/>
      <c r="F436" s="9"/>
      <c r="G436" s="9"/>
      <c r="H436" s="9"/>
      <c r="I436" s="9"/>
      <c r="J436" s="9"/>
      <c r="K436" s="9"/>
      <c r="L436" s="9"/>
      <c r="M436" s="9"/>
      <c r="N436" s="9"/>
    </row>
    <row r="437">
      <c r="B437" s="9"/>
      <c r="C437" s="9"/>
      <c r="D437" s="9"/>
      <c r="E437" s="9"/>
      <c r="F437" s="9"/>
      <c r="G437" s="9"/>
      <c r="H437" s="9"/>
      <c r="I437" s="9"/>
      <c r="J437" s="9"/>
      <c r="K437" s="9"/>
      <c r="L437" s="9"/>
      <c r="M437" s="9"/>
      <c r="N437" s="9"/>
    </row>
    <row r="438">
      <c r="B438" s="9"/>
      <c r="C438" s="9"/>
      <c r="D438" s="9"/>
      <c r="E438" s="9"/>
      <c r="F438" s="9"/>
      <c r="G438" s="9"/>
      <c r="H438" s="9"/>
      <c r="I438" s="9"/>
      <c r="J438" s="9"/>
      <c r="K438" s="9"/>
      <c r="L438" s="9"/>
      <c r="M438" s="9"/>
      <c r="N438" s="9"/>
    </row>
    <row r="439">
      <c r="B439" s="9"/>
      <c r="C439" s="9"/>
      <c r="D439" s="9"/>
      <c r="E439" s="9"/>
      <c r="F439" s="9"/>
      <c r="G439" s="9"/>
      <c r="H439" s="9"/>
      <c r="I439" s="9"/>
      <c r="J439" s="9"/>
      <c r="K439" s="9"/>
      <c r="L439" s="9"/>
      <c r="M439" s="9"/>
      <c r="N439" s="9"/>
    </row>
    <row r="440">
      <c r="B440" s="9"/>
      <c r="C440" s="9"/>
      <c r="D440" s="9"/>
      <c r="E440" s="9"/>
      <c r="F440" s="9"/>
      <c r="G440" s="9"/>
      <c r="H440" s="9"/>
      <c r="I440" s="9"/>
      <c r="J440" s="9"/>
      <c r="K440" s="9"/>
      <c r="L440" s="9"/>
      <c r="M440" s="9"/>
      <c r="N440" s="9"/>
    </row>
    <row r="441">
      <c r="B441" s="9"/>
      <c r="C441" s="9"/>
      <c r="D441" s="9"/>
      <c r="E441" s="9"/>
      <c r="F441" s="9"/>
      <c r="G441" s="9"/>
      <c r="H441" s="9"/>
      <c r="I441" s="9"/>
      <c r="J441" s="9"/>
      <c r="K441" s="9"/>
      <c r="L441" s="9"/>
      <c r="M441" s="9"/>
      <c r="N441" s="9"/>
    </row>
    <row r="442">
      <c r="B442" s="9"/>
      <c r="C442" s="9"/>
      <c r="D442" s="9"/>
      <c r="E442" s="9"/>
      <c r="F442" s="9"/>
      <c r="G442" s="9"/>
      <c r="H442" s="9"/>
      <c r="I442" s="9"/>
      <c r="J442" s="9"/>
      <c r="K442" s="9"/>
      <c r="L442" s="9"/>
      <c r="M442" s="9"/>
      <c r="N442" s="9"/>
    </row>
    <row r="443">
      <c r="B443" s="9"/>
      <c r="C443" s="9"/>
      <c r="D443" s="9"/>
      <c r="E443" s="9"/>
      <c r="F443" s="9"/>
      <c r="G443" s="9"/>
      <c r="H443" s="9"/>
      <c r="I443" s="9"/>
      <c r="J443" s="9"/>
      <c r="K443" s="9"/>
      <c r="L443" s="9"/>
      <c r="M443" s="9"/>
      <c r="N443" s="9"/>
    </row>
    <row r="444">
      <c r="B444" s="9"/>
      <c r="C444" s="9"/>
      <c r="D444" s="9"/>
      <c r="E444" s="9"/>
      <c r="F444" s="9"/>
      <c r="G444" s="9"/>
      <c r="H444" s="9"/>
      <c r="I444" s="9"/>
      <c r="J444" s="9"/>
      <c r="K444" s="9"/>
      <c r="L444" s="9"/>
      <c r="M444" s="9"/>
      <c r="N444" s="9"/>
    </row>
    <row r="445">
      <c r="B445" s="9"/>
      <c r="C445" s="9"/>
      <c r="D445" s="9"/>
      <c r="E445" s="9"/>
      <c r="F445" s="9"/>
      <c r="G445" s="9"/>
      <c r="H445" s="9"/>
      <c r="I445" s="9"/>
      <c r="J445" s="9"/>
      <c r="K445" s="9"/>
      <c r="L445" s="9"/>
      <c r="M445" s="9"/>
      <c r="N445" s="9"/>
    </row>
    <row r="446">
      <c r="B446" s="9"/>
      <c r="C446" s="9"/>
      <c r="D446" s="9"/>
      <c r="E446" s="9"/>
      <c r="F446" s="9"/>
      <c r="G446" s="9"/>
      <c r="H446" s="9"/>
      <c r="I446" s="9"/>
      <c r="J446" s="9"/>
      <c r="K446" s="9"/>
      <c r="L446" s="9"/>
      <c r="M446" s="9"/>
      <c r="N446" s="9"/>
    </row>
    <row r="447">
      <c r="B447" s="9"/>
      <c r="C447" s="9"/>
      <c r="D447" s="9"/>
      <c r="E447" s="9"/>
      <c r="F447" s="9"/>
      <c r="G447" s="9"/>
      <c r="H447" s="9"/>
      <c r="I447" s="9"/>
      <c r="J447" s="9"/>
      <c r="K447" s="9"/>
      <c r="L447" s="9"/>
      <c r="M447" s="9"/>
      <c r="N447" s="9"/>
    </row>
    <row r="448">
      <c r="B448" s="9"/>
      <c r="C448" s="9"/>
      <c r="D448" s="9"/>
      <c r="E448" s="9"/>
      <c r="F448" s="9"/>
      <c r="G448" s="9"/>
      <c r="H448" s="9"/>
      <c r="I448" s="9"/>
      <c r="J448" s="9"/>
      <c r="K448" s="9"/>
      <c r="L448" s="9"/>
      <c r="M448" s="9"/>
      <c r="N448" s="9"/>
    </row>
    <row r="449">
      <c r="B449" s="9"/>
      <c r="C449" s="9"/>
      <c r="D449" s="9"/>
      <c r="E449" s="9"/>
      <c r="F449" s="9"/>
      <c r="G449" s="9"/>
      <c r="H449" s="9"/>
      <c r="I449" s="9"/>
      <c r="J449" s="9"/>
      <c r="K449" s="9"/>
      <c r="L449" s="9"/>
      <c r="M449" s="9"/>
      <c r="N449" s="9"/>
    </row>
    <row r="450">
      <c r="B450" s="9"/>
      <c r="C450" s="9"/>
      <c r="D450" s="9"/>
      <c r="E450" s="9"/>
      <c r="F450" s="9"/>
      <c r="G450" s="9"/>
      <c r="H450" s="9"/>
      <c r="I450" s="9"/>
      <c r="J450" s="9"/>
      <c r="K450" s="9"/>
      <c r="L450" s="9"/>
      <c r="M450" s="9"/>
      <c r="N450" s="9"/>
    </row>
    <row r="451">
      <c r="B451" s="9"/>
      <c r="C451" s="9"/>
      <c r="D451" s="9"/>
      <c r="E451" s="9"/>
      <c r="F451" s="9"/>
      <c r="G451" s="9"/>
      <c r="H451" s="9"/>
      <c r="I451" s="9"/>
      <c r="J451" s="9"/>
      <c r="K451" s="9"/>
      <c r="L451" s="9"/>
      <c r="M451" s="9"/>
      <c r="N451" s="9"/>
    </row>
    <row r="452">
      <c r="B452" s="9"/>
      <c r="C452" s="9"/>
      <c r="D452" s="9"/>
      <c r="E452" s="9"/>
      <c r="F452" s="9"/>
      <c r="G452" s="9"/>
      <c r="H452" s="9"/>
      <c r="I452" s="9"/>
      <c r="J452" s="9"/>
      <c r="K452" s="9"/>
      <c r="L452" s="9"/>
      <c r="M452" s="9"/>
      <c r="N452" s="9"/>
    </row>
    <row r="453">
      <c r="B453" s="9"/>
      <c r="C453" s="9"/>
      <c r="D453" s="9"/>
      <c r="E453" s="9"/>
      <c r="F453" s="9"/>
      <c r="G453" s="9"/>
      <c r="H453" s="9"/>
      <c r="I453" s="9"/>
      <c r="J453" s="9"/>
      <c r="K453" s="9"/>
      <c r="L453" s="9"/>
      <c r="M453" s="9"/>
      <c r="N453" s="9"/>
    </row>
    <row r="454">
      <c r="B454" s="9"/>
      <c r="C454" s="9"/>
      <c r="D454" s="9"/>
      <c r="E454" s="9"/>
      <c r="F454" s="9"/>
      <c r="G454" s="9"/>
      <c r="H454" s="9"/>
      <c r="I454" s="9"/>
      <c r="J454" s="9"/>
      <c r="K454" s="9"/>
      <c r="L454" s="9"/>
      <c r="M454" s="9"/>
      <c r="N454" s="9"/>
    </row>
    <row r="455">
      <c r="B455" s="9"/>
      <c r="C455" s="9"/>
      <c r="D455" s="9"/>
      <c r="E455" s="9"/>
      <c r="F455" s="9"/>
      <c r="G455" s="9"/>
      <c r="H455" s="9"/>
      <c r="I455" s="9"/>
      <c r="J455" s="9"/>
      <c r="K455" s="9"/>
      <c r="L455" s="9"/>
      <c r="M455" s="9"/>
      <c r="N455" s="9"/>
    </row>
    <row r="456">
      <c r="B456" s="9"/>
      <c r="C456" s="9"/>
      <c r="D456" s="9"/>
      <c r="E456" s="9"/>
      <c r="F456" s="9"/>
      <c r="G456" s="9"/>
      <c r="H456" s="9"/>
      <c r="I456" s="9"/>
      <c r="J456" s="9"/>
      <c r="K456" s="9"/>
      <c r="L456" s="9"/>
      <c r="M456" s="9"/>
      <c r="N456" s="9"/>
    </row>
    <row r="457">
      <c r="B457" s="9"/>
      <c r="C457" s="9"/>
      <c r="D457" s="9"/>
      <c r="E457" s="9"/>
      <c r="F457" s="9"/>
      <c r="G457" s="9"/>
      <c r="H457" s="9"/>
      <c r="I457" s="9"/>
      <c r="J457" s="9"/>
      <c r="K457" s="9"/>
      <c r="L457" s="9"/>
      <c r="M457" s="9"/>
      <c r="N457" s="9"/>
    </row>
    <row r="458">
      <c r="B458" s="9"/>
      <c r="C458" s="9"/>
      <c r="D458" s="9"/>
      <c r="E458" s="9"/>
      <c r="F458" s="9"/>
      <c r="G458" s="9"/>
      <c r="H458" s="9"/>
      <c r="I458" s="9"/>
      <c r="J458" s="9"/>
      <c r="K458" s="9"/>
      <c r="L458" s="9"/>
      <c r="M458" s="9"/>
      <c r="N458" s="9"/>
    </row>
    <row r="459">
      <c r="B459" s="9"/>
      <c r="C459" s="9"/>
      <c r="D459" s="9"/>
      <c r="E459" s="9"/>
      <c r="F459" s="9"/>
      <c r="G459" s="9"/>
      <c r="H459" s="9"/>
      <c r="I459" s="9"/>
      <c r="J459" s="9"/>
      <c r="K459" s="9"/>
      <c r="L459" s="9"/>
      <c r="M459" s="9"/>
      <c r="N459" s="9"/>
    </row>
    <row r="460">
      <c r="B460" s="9"/>
      <c r="C460" s="9"/>
      <c r="D460" s="9"/>
      <c r="E460" s="9"/>
      <c r="F460" s="9"/>
      <c r="G460" s="9"/>
      <c r="H460" s="9"/>
      <c r="I460" s="9"/>
      <c r="J460" s="9"/>
      <c r="K460" s="9"/>
      <c r="L460" s="9"/>
      <c r="M460" s="9"/>
      <c r="N460" s="9"/>
    </row>
    <row r="461">
      <c r="B461" s="9"/>
      <c r="C461" s="9"/>
      <c r="D461" s="9"/>
      <c r="E461" s="9"/>
      <c r="F461" s="9"/>
      <c r="G461" s="9"/>
      <c r="H461" s="9"/>
      <c r="I461" s="9"/>
      <c r="J461" s="9"/>
      <c r="K461" s="9"/>
      <c r="L461" s="9"/>
      <c r="M461" s="9"/>
      <c r="N461" s="9"/>
    </row>
    <row r="462">
      <c r="B462" s="9"/>
      <c r="C462" s="9"/>
      <c r="D462" s="9"/>
      <c r="E462" s="9"/>
      <c r="F462" s="9"/>
      <c r="G462" s="9"/>
      <c r="H462" s="9"/>
      <c r="I462" s="9"/>
      <c r="J462" s="9"/>
      <c r="K462" s="9"/>
      <c r="L462" s="9"/>
      <c r="M462" s="9"/>
      <c r="N462" s="9"/>
    </row>
    <row r="463">
      <c r="B463" s="9"/>
      <c r="C463" s="9"/>
      <c r="D463" s="9"/>
      <c r="E463" s="9"/>
      <c r="F463" s="9"/>
      <c r="G463" s="9"/>
      <c r="H463" s="9"/>
      <c r="I463" s="9"/>
      <c r="J463" s="9"/>
      <c r="K463" s="9"/>
      <c r="L463" s="9"/>
      <c r="M463" s="9"/>
      <c r="N463" s="9"/>
    </row>
    <row r="464">
      <c r="B464" s="9"/>
      <c r="C464" s="9"/>
      <c r="D464" s="9"/>
      <c r="E464" s="9"/>
      <c r="F464" s="9"/>
      <c r="G464" s="9"/>
      <c r="H464" s="9"/>
      <c r="I464" s="9"/>
      <c r="J464" s="9"/>
      <c r="K464" s="9"/>
      <c r="L464" s="9"/>
      <c r="M464" s="9"/>
      <c r="N464" s="9"/>
    </row>
    <row r="465">
      <c r="B465" s="9"/>
      <c r="C465" s="9"/>
      <c r="D465" s="9"/>
      <c r="E465" s="9"/>
      <c r="F465" s="9"/>
      <c r="G465" s="9"/>
      <c r="H465" s="9"/>
      <c r="I465" s="9"/>
      <c r="J465" s="9"/>
      <c r="K465" s="9"/>
      <c r="L465" s="9"/>
      <c r="M465" s="9"/>
      <c r="N465" s="9"/>
    </row>
    <row r="466">
      <c r="B466" s="9"/>
      <c r="C466" s="9"/>
      <c r="D466" s="9"/>
      <c r="E466" s="9"/>
      <c r="F466" s="9"/>
      <c r="G466" s="9"/>
      <c r="H466" s="9"/>
      <c r="I466" s="9"/>
      <c r="J466" s="9"/>
      <c r="K466" s="9"/>
      <c r="L466" s="9"/>
      <c r="M466" s="9"/>
      <c r="N466" s="9"/>
    </row>
    <row r="467">
      <c r="B467" s="9"/>
      <c r="C467" s="9"/>
      <c r="D467" s="9"/>
      <c r="E467" s="9"/>
      <c r="F467" s="9"/>
      <c r="G467" s="9"/>
      <c r="H467" s="9"/>
      <c r="I467" s="9"/>
      <c r="J467" s="9"/>
      <c r="K467" s="9"/>
      <c r="L467" s="9"/>
      <c r="M467" s="9"/>
      <c r="N467" s="9"/>
    </row>
    <row r="468">
      <c r="B468" s="9"/>
      <c r="C468" s="9"/>
      <c r="D468" s="9"/>
      <c r="E468" s="9"/>
      <c r="F468" s="9"/>
      <c r="G468" s="9"/>
      <c r="H468" s="9"/>
      <c r="I468" s="9"/>
      <c r="J468" s="9"/>
      <c r="K468" s="9"/>
      <c r="L468" s="9"/>
      <c r="M468" s="9"/>
      <c r="N468" s="9"/>
    </row>
    <row r="469">
      <c r="B469" s="9"/>
      <c r="C469" s="9"/>
      <c r="D469" s="9"/>
      <c r="E469" s="9"/>
      <c r="F469" s="9"/>
      <c r="G469" s="9"/>
      <c r="H469" s="9"/>
      <c r="I469" s="9"/>
      <c r="J469" s="9"/>
      <c r="K469" s="9"/>
      <c r="L469" s="9"/>
      <c r="M469" s="9"/>
      <c r="N469" s="9"/>
    </row>
    <row r="470">
      <c r="B470" s="9"/>
      <c r="C470" s="9"/>
      <c r="D470" s="9"/>
      <c r="E470" s="9"/>
      <c r="F470" s="9"/>
      <c r="G470" s="9"/>
      <c r="H470" s="9"/>
      <c r="I470" s="9"/>
      <c r="J470" s="9"/>
      <c r="K470" s="9"/>
      <c r="L470" s="9"/>
      <c r="M470" s="9"/>
      <c r="N470" s="9"/>
    </row>
    <row r="471">
      <c r="B471" s="9"/>
      <c r="C471" s="9"/>
      <c r="D471" s="9"/>
      <c r="E471" s="9"/>
      <c r="F471" s="9"/>
      <c r="G471" s="9"/>
      <c r="H471" s="9"/>
      <c r="I471" s="9"/>
      <c r="J471" s="9"/>
      <c r="K471" s="9"/>
      <c r="L471" s="9"/>
      <c r="M471" s="9"/>
      <c r="N471" s="9"/>
    </row>
    <row r="472">
      <c r="B472" s="9"/>
      <c r="C472" s="9"/>
      <c r="D472" s="9"/>
      <c r="E472" s="9"/>
      <c r="F472" s="9"/>
      <c r="G472" s="9"/>
      <c r="H472" s="9"/>
      <c r="I472" s="9"/>
      <c r="J472" s="9"/>
      <c r="K472" s="9"/>
      <c r="L472" s="9"/>
      <c r="M472" s="9"/>
      <c r="N472" s="9"/>
    </row>
    <row r="473">
      <c r="B473" s="9"/>
      <c r="C473" s="9"/>
      <c r="D473" s="9"/>
      <c r="E473" s="9"/>
      <c r="F473" s="9"/>
      <c r="G473" s="9"/>
      <c r="H473" s="9"/>
      <c r="I473" s="9"/>
      <c r="J473" s="9"/>
      <c r="K473" s="9"/>
      <c r="L473" s="9"/>
      <c r="M473" s="9"/>
      <c r="N473" s="9"/>
    </row>
    <row r="474">
      <c r="B474" s="9"/>
      <c r="C474" s="9"/>
      <c r="D474" s="9"/>
      <c r="E474" s="9"/>
      <c r="F474" s="9"/>
      <c r="G474" s="9"/>
      <c r="H474" s="9"/>
      <c r="I474" s="9"/>
      <c r="J474" s="9"/>
      <c r="K474" s="9"/>
      <c r="L474" s="9"/>
      <c r="M474" s="9"/>
      <c r="N474" s="9"/>
    </row>
    <row r="475">
      <c r="B475" s="9"/>
      <c r="C475" s="9"/>
      <c r="D475" s="9"/>
      <c r="E475" s="9"/>
      <c r="F475" s="9"/>
      <c r="G475" s="9"/>
      <c r="H475" s="9"/>
      <c r="I475" s="9"/>
      <c r="J475" s="9"/>
      <c r="K475" s="9"/>
      <c r="L475" s="9"/>
      <c r="M475" s="9"/>
      <c r="N475" s="9"/>
    </row>
    <row r="476">
      <c r="B476" s="9"/>
      <c r="C476" s="9"/>
      <c r="D476" s="9"/>
      <c r="E476" s="9"/>
      <c r="F476" s="9"/>
      <c r="G476" s="9"/>
      <c r="H476" s="9"/>
      <c r="I476" s="9"/>
      <c r="J476" s="9"/>
      <c r="K476" s="9"/>
      <c r="L476" s="9"/>
      <c r="M476" s="9"/>
      <c r="N476" s="9"/>
    </row>
    <row r="477">
      <c r="B477" s="9"/>
      <c r="C477" s="9"/>
      <c r="D477" s="9"/>
      <c r="E477" s="9"/>
      <c r="F477" s="9"/>
      <c r="G477" s="9"/>
      <c r="H477" s="9"/>
      <c r="I477" s="9"/>
      <c r="J477" s="9"/>
      <c r="K477" s="9"/>
      <c r="L477" s="9"/>
      <c r="M477" s="9"/>
      <c r="N477" s="9"/>
    </row>
    <row r="478">
      <c r="B478" s="9"/>
      <c r="C478" s="9"/>
      <c r="D478" s="9"/>
      <c r="E478" s="9"/>
      <c r="F478" s="9"/>
      <c r="G478" s="9"/>
      <c r="H478" s="9"/>
      <c r="I478" s="9"/>
      <c r="J478" s="9"/>
      <c r="K478" s="9"/>
      <c r="L478" s="9"/>
      <c r="M478" s="9"/>
      <c r="N478" s="9"/>
    </row>
    <row r="479">
      <c r="B479" s="9"/>
      <c r="C479" s="9"/>
      <c r="D479" s="9"/>
      <c r="E479" s="9"/>
      <c r="F479" s="9"/>
      <c r="G479" s="9"/>
      <c r="H479" s="9"/>
      <c r="I479" s="9"/>
      <c r="J479" s="9"/>
      <c r="K479" s="9"/>
      <c r="L479" s="9"/>
      <c r="M479" s="9"/>
      <c r="N479" s="9"/>
    </row>
    <row r="480">
      <c r="B480" s="9"/>
      <c r="C480" s="9"/>
      <c r="D480" s="9"/>
      <c r="E480" s="9"/>
      <c r="F480" s="9"/>
      <c r="G480" s="9"/>
      <c r="H480" s="9"/>
      <c r="I480" s="9"/>
      <c r="J480" s="9"/>
      <c r="K480" s="9"/>
      <c r="L480" s="9"/>
      <c r="M480" s="9"/>
      <c r="N480" s="9"/>
    </row>
    <row r="481">
      <c r="B481" s="9"/>
      <c r="C481" s="9"/>
      <c r="D481" s="9"/>
      <c r="E481" s="9"/>
      <c r="F481" s="9"/>
      <c r="G481" s="9"/>
      <c r="H481" s="9"/>
      <c r="I481" s="9"/>
      <c r="J481" s="9"/>
      <c r="K481" s="9"/>
      <c r="L481" s="9"/>
      <c r="M481" s="9"/>
      <c r="N481" s="9"/>
    </row>
    <row r="482">
      <c r="B482" s="9"/>
      <c r="C482" s="9"/>
      <c r="D482" s="9"/>
      <c r="E482" s="9"/>
      <c r="F482" s="9"/>
      <c r="G482" s="9"/>
      <c r="H482" s="9"/>
      <c r="I482" s="9"/>
      <c r="J482" s="9"/>
      <c r="K482" s="9"/>
      <c r="L482" s="9"/>
      <c r="M482" s="9"/>
      <c r="N482" s="9"/>
    </row>
    <row r="483">
      <c r="B483" s="9"/>
      <c r="C483" s="9"/>
      <c r="D483" s="9"/>
      <c r="E483" s="9"/>
      <c r="F483" s="9"/>
      <c r="G483" s="9"/>
      <c r="H483" s="9"/>
      <c r="I483" s="9"/>
      <c r="J483" s="9"/>
      <c r="K483" s="9"/>
      <c r="L483" s="9"/>
      <c r="M483" s="9"/>
      <c r="N483" s="9"/>
    </row>
    <row r="484">
      <c r="B484" s="9"/>
      <c r="C484" s="9"/>
      <c r="D484" s="9"/>
      <c r="E484" s="9"/>
      <c r="F484" s="9"/>
      <c r="G484" s="9"/>
      <c r="H484" s="9"/>
      <c r="I484" s="9"/>
      <c r="J484" s="9"/>
      <c r="K484" s="9"/>
      <c r="L484" s="9"/>
      <c r="M484" s="9"/>
      <c r="N484" s="9"/>
    </row>
    <row r="485">
      <c r="B485" s="9"/>
      <c r="C485" s="9"/>
      <c r="D485" s="9"/>
      <c r="E485" s="9"/>
      <c r="F485" s="9"/>
      <c r="G485" s="9"/>
      <c r="H485" s="9"/>
      <c r="I485" s="9"/>
      <c r="J485" s="9"/>
      <c r="K485" s="9"/>
      <c r="L485" s="9"/>
      <c r="M485" s="9"/>
      <c r="N485" s="9"/>
    </row>
    <row r="486">
      <c r="B486" s="9"/>
      <c r="C486" s="9"/>
      <c r="D486" s="9"/>
      <c r="E486" s="9"/>
      <c r="F486" s="9"/>
      <c r="G486" s="9"/>
      <c r="H486" s="9"/>
      <c r="I486" s="9"/>
      <c r="J486" s="9"/>
      <c r="K486" s="9"/>
      <c r="L486" s="9"/>
      <c r="M486" s="9"/>
      <c r="N486" s="9"/>
    </row>
    <row r="487">
      <c r="B487" s="9"/>
      <c r="C487" s="9"/>
      <c r="D487" s="9"/>
      <c r="E487" s="9"/>
      <c r="F487" s="9"/>
      <c r="G487" s="9"/>
      <c r="H487" s="9"/>
      <c r="I487" s="9"/>
      <c r="J487" s="9"/>
      <c r="K487" s="9"/>
      <c r="L487" s="9"/>
      <c r="M487" s="9"/>
      <c r="N487" s="9"/>
    </row>
    <row r="488">
      <c r="B488" s="9"/>
      <c r="C488" s="9"/>
      <c r="D488" s="9"/>
      <c r="E488" s="9"/>
      <c r="F488" s="9"/>
      <c r="G488" s="9"/>
      <c r="H488" s="9"/>
      <c r="I488" s="9"/>
      <c r="J488" s="9"/>
      <c r="K488" s="9"/>
      <c r="L488" s="9"/>
      <c r="M488" s="9"/>
      <c r="N488" s="9"/>
    </row>
    <row r="489">
      <c r="B489" s="9"/>
      <c r="C489" s="9"/>
      <c r="D489" s="9"/>
      <c r="E489" s="9"/>
      <c r="F489" s="9"/>
      <c r="G489" s="9"/>
      <c r="H489" s="9"/>
      <c r="I489" s="9"/>
      <c r="J489" s="9"/>
      <c r="K489" s="9"/>
      <c r="L489" s="9"/>
      <c r="M489" s="9"/>
      <c r="N489" s="9"/>
    </row>
    <row r="490">
      <c r="B490" s="9"/>
      <c r="C490" s="9"/>
      <c r="D490" s="9"/>
      <c r="E490" s="9"/>
      <c r="F490" s="9"/>
      <c r="G490" s="9"/>
      <c r="H490" s="9"/>
      <c r="I490" s="9"/>
      <c r="J490" s="9"/>
      <c r="K490" s="9"/>
      <c r="L490" s="9"/>
      <c r="M490" s="9"/>
      <c r="N490" s="9"/>
    </row>
    <row r="491">
      <c r="B491" s="9"/>
      <c r="C491" s="9"/>
      <c r="D491" s="9"/>
      <c r="E491" s="9"/>
      <c r="F491" s="9"/>
      <c r="G491" s="9"/>
      <c r="H491" s="9"/>
      <c r="I491" s="9"/>
      <c r="J491" s="9"/>
      <c r="K491" s="9"/>
      <c r="L491" s="9"/>
      <c r="M491" s="9"/>
      <c r="N491" s="9"/>
    </row>
    <row r="492">
      <c r="B492" s="9"/>
      <c r="C492" s="9"/>
      <c r="D492" s="9"/>
      <c r="E492" s="9"/>
      <c r="F492" s="9"/>
      <c r="G492" s="9"/>
      <c r="H492" s="9"/>
      <c r="I492" s="9"/>
      <c r="J492" s="9"/>
      <c r="K492" s="9"/>
      <c r="L492" s="9"/>
      <c r="M492" s="9"/>
      <c r="N492" s="9"/>
    </row>
    <row r="493">
      <c r="B493" s="9"/>
      <c r="C493" s="9"/>
      <c r="D493" s="9"/>
      <c r="E493" s="9"/>
      <c r="F493" s="9"/>
      <c r="G493" s="9"/>
      <c r="H493" s="9"/>
      <c r="I493" s="9"/>
      <c r="J493" s="9"/>
      <c r="K493" s="9"/>
      <c r="L493" s="9"/>
      <c r="M493" s="9"/>
      <c r="N493" s="9"/>
    </row>
    <row r="494">
      <c r="B494" s="9"/>
      <c r="C494" s="9"/>
      <c r="D494" s="9"/>
      <c r="E494" s="9"/>
      <c r="F494" s="9"/>
      <c r="G494" s="9"/>
      <c r="H494" s="9"/>
      <c r="I494" s="9"/>
      <c r="J494" s="9"/>
      <c r="K494" s="9"/>
      <c r="L494" s="9"/>
      <c r="M494" s="9"/>
      <c r="N494" s="9"/>
    </row>
    <row r="495">
      <c r="B495" s="9"/>
      <c r="C495" s="9"/>
      <c r="D495" s="9"/>
      <c r="E495" s="9"/>
      <c r="F495" s="9"/>
      <c r="G495" s="9"/>
      <c r="H495" s="9"/>
      <c r="I495" s="9"/>
      <c r="J495" s="9"/>
      <c r="K495" s="9"/>
      <c r="L495" s="9"/>
      <c r="M495" s="9"/>
      <c r="N495" s="9"/>
    </row>
    <row r="496">
      <c r="B496" s="9"/>
      <c r="C496" s="9"/>
      <c r="D496" s="9"/>
      <c r="E496" s="9"/>
      <c r="F496" s="9"/>
      <c r="G496" s="9"/>
      <c r="H496" s="9"/>
      <c r="I496" s="9"/>
      <c r="J496" s="9"/>
      <c r="K496" s="9"/>
      <c r="L496" s="9"/>
      <c r="M496" s="9"/>
      <c r="N496" s="9"/>
    </row>
    <row r="497">
      <c r="B497" s="9"/>
      <c r="C497" s="9"/>
      <c r="D497" s="9"/>
      <c r="E497" s="9"/>
      <c r="F497" s="9"/>
      <c r="G497" s="9"/>
      <c r="H497" s="9"/>
      <c r="I497" s="9"/>
      <c r="J497" s="9"/>
      <c r="K497" s="9"/>
      <c r="L497" s="9"/>
      <c r="M497" s="9"/>
      <c r="N497" s="9"/>
    </row>
    <row r="498">
      <c r="B498" s="9"/>
      <c r="C498" s="9"/>
      <c r="D498" s="9"/>
      <c r="E498" s="9"/>
      <c r="F498" s="9"/>
      <c r="G498" s="9"/>
      <c r="H498" s="9"/>
      <c r="I498" s="9"/>
      <c r="J498" s="9"/>
      <c r="K498" s="9"/>
      <c r="L498" s="9"/>
      <c r="M498" s="9"/>
      <c r="N498" s="9"/>
    </row>
    <row r="499">
      <c r="B499" s="9"/>
      <c r="C499" s="9"/>
      <c r="D499" s="9"/>
      <c r="E499" s="9"/>
      <c r="F499" s="9"/>
      <c r="G499" s="9"/>
      <c r="H499" s="9"/>
      <c r="I499" s="9"/>
      <c r="J499" s="9"/>
      <c r="K499" s="9"/>
      <c r="L499" s="9"/>
      <c r="M499" s="9"/>
      <c r="N499" s="9"/>
    </row>
    <row r="500">
      <c r="B500" s="9"/>
      <c r="C500" s="9"/>
      <c r="D500" s="9"/>
      <c r="E500" s="9"/>
      <c r="F500" s="9"/>
      <c r="G500" s="9"/>
      <c r="H500" s="9"/>
      <c r="I500" s="9"/>
      <c r="J500" s="9"/>
      <c r="K500" s="9"/>
      <c r="L500" s="9"/>
      <c r="M500" s="9"/>
      <c r="N500" s="9"/>
    </row>
    <row r="501">
      <c r="B501" s="9"/>
      <c r="C501" s="9"/>
      <c r="D501" s="9"/>
      <c r="E501" s="9"/>
      <c r="F501" s="9"/>
      <c r="G501" s="9"/>
      <c r="H501" s="9"/>
      <c r="I501" s="9"/>
      <c r="J501" s="9"/>
      <c r="K501" s="9"/>
      <c r="L501" s="9"/>
      <c r="M501" s="9"/>
      <c r="N501" s="9"/>
    </row>
    <row r="502">
      <c r="B502" s="9"/>
      <c r="C502" s="9"/>
      <c r="D502" s="9"/>
      <c r="E502" s="9"/>
      <c r="F502" s="9"/>
      <c r="G502" s="9"/>
      <c r="H502" s="9"/>
      <c r="I502" s="9"/>
      <c r="J502" s="9"/>
      <c r="K502" s="9"/>
      <c r="L502" s="9"/>
      <c r="M502" s="9"/>
      <c r="N502" s="9"/>
    </row>
    <row r="503">
      <c r="B503" s="9"/>
      <c r="C503" s="9"/>
      <c r="D503" s="9"/>
      <c r="E503" s="9"/>
      <c r="F503" s="9"/>
      <c r="G503" s="9"/>
      <c r="H503" s="9"/>
      <c r="I503" s="9"/>
      <c r="J503" s="9"/>
      <c r="K503" s="9"/>
      <c r="L503" s="9"/>
      <c r="M503" s="9"/>
      <c r="N503" s="9"/>
    </row>
    <row r="504">
      <c r="B504" s="9"/>
      <c r="C504" s="9"/>
      <c r="D504" s="9"/>
      <c r="E504" s="9"/>
      <c r="F504" s="9"/>
      <c r="G504" s="9"/>
      <c r="H504" s="9"/>
      <c r="I504" s="9"/>
      <c r="J504" s="9"/>
      <c r="K504" s="9"/>
      <c r="L504" s="9"/>
      <c r="M504" s="9"/>
      <c r="N504" s="9"/>
    </row>
    <row r="505">
      <c r="B505" s="9"/>
      <c r="C505" s="9"/>
      <c r="D505" s="9"/>
      <c r="E505" s="9"/>
      <c r="F505" s="9"/>
      <c r="G505" s="9"/>
      <c r="H505" s="9"/>
      <c r="I505" s="9"/>
      <c r="J505" s="9"/>
      <c r="K505" s="9"/>
      <c r="L505" s="9"/>
      <c r="M505" s="9"/>
      <c r="N505" s="9"/>
    </row>
    <row r="506">
      <c r="B506" s="9"/>
      <c r="C506" s="9"/>
      <c r="D506" s="9"/>
      <c r="E506" s="9"/>
      <c r="F506" s="9"/>
      <c r="G506" s="9"/>
      <c r="H506" s="9"/>
      <c r="I506" s="9"/>
      <c r="J506" s="9"/>
      <c r="K506" s="9"/>
      <c r="L506" s="9"/>
      <c r="M506" s="9"/>
      <c r="N506" s="9"/>
    </row>
    <row r="507">
      <c r="B507" s="9"/>
      <c r="C507" s="9"/>
      <c r="D507" s="9"/>
      <c r="E507" s="9"/>
      <c r="F507" s="9"/>
      <c r="G507" s="9"/>
      <c r="H507" s="9"/>
      <c r="I507" s="9"/>
      <c r="J507" s="9"/>
      <c r="K507" s="9"/>
      <c r="L507" s="9"/>
      <c r="M507" s="9"/>
      <c r="N507" s="9"/>
    </row>
    <row r="508">
      <c r="B508" s="9"/>
      <c r="C508" s="9"/>
      <c r="D508" s="9"/>
      <c r="E508" s="9"/>
      <c r="F508" s="9"/>
      <c r="G508" s="9"/>
      <c r="H508" s="9"/>
      <c r="I508" s="9"/>
      <c r="J508" s="9"/>
      <c r="K508" s="9"/>
      <c r="L508" s="9"/>
      <c r="M508" s="9"/>
      <c r="N508" s="9"/>
    </row>
    <row r="509">
      <c r="B509" s="9"/>
      <c r="C509" s="9"/>
      <c r="D509" s="9"/>
      <c r="E509" s="9"/>
      <c r="F509" s="9"/>
      <c r="G509" s="9"/>
      <c r="H509" s="9"/>
      <c r="I509" s="9"/>
      <c r="J509" s="9"/>
      <c r="K509" s="9"/>
      <c r="L509" s="9"/>
      <c r="M509" s="9"/>
      <c r="N509" s="9"/>
    </row>
    <row r="510">
      <c r="B510" s="9"/>
      <c r="C510" s="9"/>
      <c r="D510" s="9"/>
      <c r="E510" s="9"/>
      <c r="F510" s="9"/>
      <c r="G510" s="9"/>
      <c r="H510" s="9"/>
      <c r="I510" s="9"/>
      <c r="J510" s="9"/>
      <c r="K510" s="9"/>
      <c r="L510" s="9"/>
      <c r="M510" s="9"/>
      <c r="N510" s="9"/>
    </row>
    <row r="511">
      <c r="B511" s="9"/>
      <c r="C511" s="9"/>
      <c r="D511" s="9"/>
      <c r="E511" s="9"/>
      <c r="F511" s="9"/>
      <c r="G511" s="9"/>
      <c r="H511" s="9"/>
      <c r="I511" s="9"/>
      <c r="J511" s="9"/>
      <c r="K511" s="9"/>
      <c r="L511" s="9"/>
      <c r="M511" s="9"/>
      <c r="N511" s="9"/>
    </row>
    <row r="512">
      <c r="B512" s="9"/>
      <c r="C512" s="9"/>
      <c r="D512" s="9"/>
      <c r="E512" s="9"/>
      <c r="F512" s="9"/>
      <c r="G512" s="9"/>
      <c r="H512" s="9"/>
      <c r="I512" s="9"/>
      <c r="J512" s="9"/>
      <c r="K512" s="9"/>
      <c r="L512" s="9"/>
      <c r="M512" s="9"/>
      <c r="N512" s="9"/>
    </row>
    <row r="513">
      <c r="B513" s="9"/>
      <c r="C513" s="9"/>
      <c r="D513" s="9"/>
      <c r="E513" s="9"/>
      <c r="F513" s="9"/>
      <c r="G513" s="9"/>
      <c r="H513" s="9"/>
      <c r="I513" s="9"/>
      <c r="J513" s="9"/>
      <c r="K513" s="9"/>
      <c r="L513" s="9"/>
      <c r="M513" s="9"/>
      <c r="N513" s="9"/>
    </row>
    <row r="514">
      <c r="B514" s="9"/>
      <c r="C514" s="9"/>
      <c r="D514" s="9"/>
      <c r="E514" s="9"/>
      <c r="F514" s="9"/>
      <c r="G514" s="9"/>
      <c r="H514" s="9"/>
      <c r="I514" s="9"/>
      <c r="J514" s="9"/>
      <c r="K514" s="9"/>
      <c r="L514" s="9"/>
      <c r="M514" s="9"/>
      <c r="N514" s="9"/>
    </row>
    <row r="515">
      <c r="B515" s="9"/>
      <c r="C515" s="9"/>
      <c r="D515" s="9"/>
      <c r="E515" s="9"/>
      <c r="F515" s="9"/>
      <c r="G515" s="9"/>
      <c r="H515" s="9"/>
      <c r="I515" s="9"/>
      <c r="J515" s="9"/>
      <c r="K515" s="9"/>
      <c r="L515" s="9"/>
      <c r="M515" s="9"/>
      <c r="N515" s="9"/>
    </row>
    <row r="516">
      <c r="B516" s="9"/>
      <c r="C516" s="9"/>
      <c r="D516" s="9"/>
      <c r="E516" s="9"/>
      <c r="F516" s="9"/>
      <c r="G516" s="9"/>
      <c r="H516" s="9"/>
      <c r="I516" s="9"/>
      <c r="J516" s="9"/>
      <c r="K516" s="9"/>
      <c r="L516" s="9"/>
      <c r="M516" s="9"/>
      <c r="N516" s="9"/>
    </row>
    <row r="517">
      <c r="B517" s="9"/>
      <c r="C517" s="9"/>
      <c r="D517" s="9"/>
      <c r="E517" s="9"/>
      <c r="F517" s="9"/>
      <c r="G517" s="9"/>
      <c r="H517" s="9"/>
      <c r="I517" s="9"/>
      <c r="J517" s="9"/>
      <c r="K517" s="9"/>
      <c r="L517" s="9"/>
      <c r="M517" s="9"/>
      <c r="N517" s="9"/>
    </row>
    <row r="518">
      <c r="B518" s="9"/>
      <c r="C518" s="9"/>
      <c r="D518" s="9"/>
      <c r="E518" s="9"/>
      <c r="F518" s="9"/>
      <c r="G518" s="9"/>
      <c r="H518" s="9"/>
      <c r="I518" s="9"/>
      <c r="J518" s="9"/>
      <c r="K518" s="9"/>
      <c r="L518" s="9"/>
      <c r="M518" s="9"/>
      <c r="N518" s="9"/>
    </row>
    <row r="519">
      <c r="B519" s="9"/>
      <c r="C519" s="9"/>
      <c r="D519" s="9"/>
      <c r="E519" s="9"/>
      <c r="F519" s="9"/>
      <c r="G519" s="9"/>
      <c r="H519" s="9"/>
      <c r="I519" s="9"/>
      <c r="J519" s="9"/>
      <c r="K519" s="9"/>
      <c r="L519" s="9"/>
      <c r="M519" s="9"/>
      <c r="N519" s="9"/>
    </row>
    <row r="520">
      <c r="B520" s="9"/>
      <c r="C520" s="9"/>
      <c r="D520" s="9"/>
      <c r="E520" s="9"/>
      <c r="F520" s="9"/>
      <c r="G520" s="9"/>
      <c r="H520" s="9"/>
      <c r="I520" s="9"/>
      <c r="J520" s="9"/>
      <c r="K520" s="9"/>
      <c r="L520" s="9"/>
      <c r="M520" s="9"/>
      <c r="N520" s="9"/>
    </row>
    <row r="521">
      <c r="B521" s="9"/>
      <c r="C521" s="9"/>
      <c r="D521" s="9"/>
      <c r="E521" s="9"/>
      <c r="F521" s="9"/>
      <c r="G521" s="9"/>
      <c r="H521" s="9"/>
      <c r="I521" s="9"/>
      <c r="J521" s="9"/>
      <c r="K521" s="9"/>
      <c r="L521" s="9"/>
      <c r="M521" s="9"/>
      <c r="N521" s="9"/>
    </row>
    <row r="522">
      <c r="B522" s="9"/>
      <c r="C522" s="9"/>
      <c r="D522" s="9"/>
      <c r="E522" s="9"/>
      <c r="F522" s="9"/>
      <c r="G522" s="9"/>
      <c r="H522" s="9"/>
      <c r="I522" s="9"/>
      <c r="J522" s="9"/>
      <c r="K522" s="9"/>
      <c r="L522" s="9"/>
      <c r="M522" s="9"/>
      <c r="N522" s="9"/>
    </row>
    <row r="523">
      <c r="B523" s="9"/>
      <c r="C523" s="9"/>
      <c r="D523" s="9"/>
      <c r="E523" s="9"/>
      <c r="F523" s="9"/>
      <c r="G523" s="9"/>
      <c r="H523" s="9"/>
      <c r="I523" s="9"/>
      <c r="J523" s="9"/>
      <c r="K523" s="9"/>
      <c r="L523" s="9"/>
      <c r="M523" s="9"/>
      <c r="N523" s="9"/>
    </row>
    <row r="524">
      <c r="B524" s="9"/>
      <c r="C524" s="9"/>
      <c r="D524" s="9"/>
      <c r="E524" s="9"/>
      <c r="F524" s="9"/>
      <c r="G524" s="9"/>
      <c r="H524" s="9"/>
      <c r="I524" s="9"/>
      <c r="J524" s="9"/>
      <c r="K524" s="9"/>
      <c r="L524" s="9"/>
      <c r="M524" s="9"/>
      <c r="N524" s="9"/>
    </row>
    <row r="525">
      <c r="B525" s="9"/>
      <c r="C525" s="9"/>
      <c r="D525" s="9"/>
      <c r="E525" s="9"/>
      <c r="F525" s="9"/>
      <c r="G525" s="9"/>
      <c r="H525" s="9"/>
      <c r="I525" s="9"/>
      <c r="J525" s="9"/>
      <c r="K525" s="9"/>
      <c r="L525" s="9"/>
      <c r="M525" s="9"/>
      <c r="N525" s="9"/>
    </row>
    <row r="526">
      <c r="B526" s="9"/>
      <c r="C526" s="9"/>
      <c r="D526" s="9"/>
      <c r="E526" s="9"/>
      <c r="F526" s="9"/>
      <c r="G526" s="9"/>
      <c r="H526" s="9"/>
      <c r="I526" s="9"/>
      <c r="J526" s="9"/>
      <c r="K526" s="9"/>
      <c r="L526" s="9"/>
      <c r="M526" s="9"/>
      <c r="N526" s="9"/>
    </row>
    <row r="527">
      <c r="B527" s="9"/>
      <c r="C527" s="9"/>
      <c r="D527" s="9"/>
      <c r="E527" s="9"/>
      <c r="F527" s="9"/>
      <c r="G527" s="9"/>
      <c r="H527" s="9"/>
      <c r="I527" s="9"/>
      <c r="J527" s="9"/>
      <c r="K527" s="9"/>
      <c r="L527" s="9"/>
      <c r="M527" s="9"/>
      <c r="N527" s="9"/>
    </row>
    <row r="528">
      <c r="B528" s="9"/>
      <c r="C528" s="9"/>
      <c r="D528" s="9"/>
      <c r="E528" s="9"/>
      <c r="F528" s="9"/>
      <c r="G528" s="9"/>
      <c r="H528" s="9"/>
      <c r="I528" s="9"/>
      <c r="J528" s="9"/>
      <c r="K528" s="9"/>
      <c r="L528" s="9"/>
      <c r="M528" s="9"/>
      <c r="N528" s="9"/>
    </row>
    <row r="529">
      <c r="B529" s="9"/>
      <c r="C529" s="9"/>
      <c r="D529" s="9"/>
      <c r="E529" s="9"/>
      <c r="F529" s="9"/>
      <c r="G529" s="9"/>
      <c r="H529" s="9"/>
      <c r="I529" s="9"/>
      <c r="J529" s="9"/>
      <c r="K529" s="9"/>
      <c r="L529" s="9"/>
      <c r="M529" s="9"/>
      <c r="N529" s="9"/>
    </row>
    <row r="530">
      <c r="B530" s="9"/>
      <c r="C530" s="9"/>
      <c r="D530" s="9"/>
      <c r="E530" s="9"/>
      <c r="F530" s="9"/>
      <c r="G530" s="9"/>
      <c r="H530" s="9"/>
      <c r="I530" s="9"/>
      <c r="J530" s="9"/>
      <c r="K530" s="9"/>
      <c r="L530" s="9"/>
      <c r="M530" s="9"/>
      <c r="N530" s="9"/>
    </row>
    <row r="531">
      <c r="B531" s="9"/>
      <c r="C531" s="9"/>
      <c r="D531" s="9"/>
      <c r="E531" s="9"/>
      <c r="F531" s="9"/>
      <c r="G531" s="9"/>
      <c r="H531" s="9"/>
      <c r="I531" s="9"/>
      <c r="J531" s="9"/>
      <c r="K531" s="9"/>
      <c r="L531" s="9"/>
      <c r="M531" s="9"/>
      <c r="N531" s="9"/>
    </row>
    <row r="532">
      <c r="B532" s="9"/>
      <c r="C532" s="9"/>
      <c r="D532" s="9"/>
      <c r="E532" s="9"/>
      <c r="F532" s="9"/>
      <c r="G532" s="9"/>
      <c r="H532" s="9"/>
      <c r="I532" s="9"/>
      <c r="J532" s="9"/>
      <c r="K532" s="9"/>
      <c r="L532" s="9"/>
      <c r="M532" s="9"/>
      <c r="N532" s="9"/>
    </row>
    <row r="533">
      <c r="B533" s="9"/>
      <c r="C533" s="9"/>
      <c r="D533" s="9"/>
      <c r="E533" s="9"/>
      <c r="F533" s="9"/>
      <c r="G533" s="9"/>
      <c r="H533" s="9"/>
      <c r="I533" s="9"/>
      <c r="J533" s="9"/>
      <c r="K533" s="9"/>
      <c r="L533" s="9"/>
      <c r="M533" s="9"/>
      <c r="N533" s="9"/>
    </row>
    <row r="534">
      <c r="B534" s="9"/>
      <c r="C534" s="9"/>
      <c r="D534" s="9"/>
      <c r="E534" s="9"/>
      <c r="F534" s="9"/>
      <c r="G534" s="9"/>
      <c r="H534" s="9"/>
      <c r="I534" s="9"/>
      <c r="J534" s="9"/>
      <c r="K534" s="9"/>
      <c r="L534" s="9"/>
      <c r="M534" s="9"/>
      <c r="N534" s="9"/>
    </row>
    <row r="535">
      <c r="B535" s="9"/>
      <c r="C535" s="9"/>
      <c r="D535" s="9"/>
      <c r="E535" s="9"/>
      <c r="F535" s="9"/>
      <c r="G535" s="9"/>
      <c r="H535" s="9"/>
      <c r="I535" s="9"/>
      <c r="J535" s="9"/>
      <c r="K535" s="9"/>
      <c r="L535" s="9"/>
      <c r="M535" s="9"/>
      <c r="N535" s="9"/>
    </row>
    <row r="536">
      <c r="B536" s="9"/>
      <c r="C536" s="9"/>
      <c r="D536" s="9"/>
      <c r="E536" s="9"/>
      <c r="F536" s="9"/>
      <c r="G536" s="9"/>
      <c r="H536" s="9"/>
      <c r="I536" s="9"/>
      <c r="J536" s="9"/>
      <c r="K536" s="9"/>
      <c r="L536" s="9"/>
      <c r="M536" s="9"/>
      <c r="N536" s="9"/>
    </row>
    <row r="537">
      <c r="B537" s="9"/>
      <c r="C537" s="9"/>
      <c r="D537" s="9"/>
      <c r="E537" s="9"/>
      <c r="F537" s="9"/>
      <c r="G537" s="9"/>
      <c r="H537" s="9"/>
      <c r="I537" s="9"/>
      <c r="J537" s="9"/>
      <c r="K537" s="9"/>
      <c r="L537" s="9"/>
      <c r="M537" s="9"/>
      <c r="N537" s="9"/>
    </row>
    <row r="538">
      <c r="B538" s="9"/>
      <c r="C538" s="9"/>
      <c r="D538" s="9"/>
      <c r="E538" s="9"/>
      <c r="F538" s="9"/>
      <c r="G538" s="9"/>
      <c r="H538" s="9"/>
      <c r="I538" s="9"/>
      <c r="J538" s="9"/>
      <c r="K538" s="9"/>
      <c r="L538" s="9"/>
      <c r="M538" s="9"/>
      <c r="N538" s="9"/>
    </row>
    <row r="539">
      <c r="B539" s="9"/>
      <c r="C539" s="9"/>
      <c r="D539" s="9"/>
      <c r="E539" s="9"/>
      <c r="F539" s="9"/>
      <c r="G539" s="9"/>
      <c r="H539" s="9"/>
      <c r="I539" s="9"/>
      <c r="J539" s="9"/>
      <c r="K539" s="9"/>
      <c r="L539" s="9"/>
      <c r="M539" s="9"/>
      <c r="N539" s="9"/>
    </row>
    <row r="540">
      <c r="B540" s="9"/>
      <c r="C540" s="9"/>
      <c r="D540" s="9"/>
      <c r="E540" s="9"/>
      <c r="F540" s="9"/>
      <c r="G540" s="9"/>
      <c r="H540" s="9"/>
      <c r="I540" s="9"/>
      <c r="J540" s="9"/>
      <c r="K540" s="9"/>
      <c r="L540" s="9"/>
      <c r="M540" s="9"/>
      <c r="N540" s="9"/>
    </row>
    <row r="541">
      <c r="B541" s="9"/>
      <c r="C541" s="9"/>
      <c r="D541" s="9"/>
      <c r="E541" s="9"/>
      <c r="F541" s="9"/>
      <c r="G541" s="9"/>
      <c r="H541" s="9"/>
      <c r="I541" s="9"/>
      <c r="J541" s="9"/>
      <c r="K541" s="9"/>
      <c r="L541" s="9"/>
      <c r="M541" s="9"/>
      <c r="N541" s="9"/>
    </row>
    <row r="542">
      <c r="B542" s="9"/>
      <c r="C542" s="9"/>
      <c r="D542" s="9"/>
      <c r="E542" s="9"/>
      <c r="F542" s="9"/>
      <c r="G542" s="9"/>
      <c r="H542" s="9"/>
      <c r="I542" s="9"/>
      <c r="J542" s="9"/>
      <c r="K542" s="9"/>
      <c r="L542" s="9"/>
      <c r="M542" s="9"/>
      <c r="N542" s="9"/>
    </row>
    <row r="543">
      <c r="B543" s="9"/>
      <c r="C543" s="9"/>
      <c r="D543" s="9"/>
      <c r="E543" s="9"/>
      <c r="F543" s="9"/>
      <c r="G543" s="9"/>
      <c r="H543" s="9"/>
      <c r="I543" s="9"/>
      <c r="J543" s="9"/>
      <c r="K543" s="9"/>
      <c r="L543" s="9"/>
      <c r="M543" s="9"/>
      <c r="N543" s="9"/>
    </row>
    <row r="544">
      <c r="B544" s="9"/>
      <c r="C544" s="9"/>
      <c r="D544" s="9"/>
      <c r="E544" s="9"/>
      <c r="F544" s="9"/>
      <c r="G544" s="9"/>
      <c r="H544" s="9"/>
      <c r="I544" s="9"/>
      <c r="J544" s="9"/>
      <c r="K544" s="9"/>
      <c r="L544" s="9"/>
      <c r="M544" s="9"/>
      <c r="N544" s="9"/>
    </row>
    <row r="545">
      <c r="B545" s="9"/>
      <c r="C545" s="9"/>
      <c r="D545" s="9"/>
      <c r="E545" s="9"/>
      <c r="F545" s="9"/>
      <c r="G545" s="9"/>
      <c r="H545" s="9"/>
      <c r="I545" s="9"/>
      <c r="J545" s="9"/>
      <c r="K545" s="9"/>
      <c r="L545" s="9"/>
      <c r="M545" s="9"/>
      <c r="N545" s="9"/>
    </row>
    <row r="546">
      <c r="B546" s="9"/>
      <c r="C546" s="9"/>
      <c r="D546" s="9"/>
      <c r="E546" s="9"/>
      <c r="F546" s="9"/>
      <c r="G546" s="9"/>
      <c r="H546" s="9"/>
      <c r="I546" s="9"/>
      <c r="J546" s="9"/>
      <c r="K546" s="9"/>
      <c r="L546" s="9"/>
      <c r="M546" s="9"/>
      <c r="N546" s="9"/>
    </row>
    <row r="547">
      <c r="B547" s="9"/>
      <c r="C547" s="9"/>
      <c r="D547" s="9"/>
      <c r="E547" s="9"/>
      <c r="F547" s="9"/>
      <c r="G547" s="9"/>
      <c r="H547" s="9"/>
      <c r="I547" s="9"/>
      <c r="J547" s="9"/>
      <c r="K547" s="9"/>
      <c r="L547" s="9"/>
      <c r="M547" s="9"/>
      <c r="N547" s="9"/>
    </row>
    <row r="548">
      <c r="B548" s="9"/>
      <c r="C548" s="9"/>
      <c r="D548" s="9"/>
      <c r="E548" s="9"/>
      <c r="F548" s="9"/>
      <c r="G548" s="9"/>
      <c r="H548" s="9"/>
      <c r="I548" s="9"/>
      <c r="J548" s="9"/>
      <c r="K548" s="9"/>
      <c r="L548" s="9"/>
      <c r="M548" s="9"/>
      <c r="N548" s="9"/>
    </row>
    <row r="549">
      <c r="B549" s="9"/>
      <c r="C549" s="9"/>
      <c r="D549" s="9"/>
      <c r="E549" s="9"/>
      <c r="F549" s="9"/>
      <c r="G549" s="9"/>
      <c r="H549" s="9"/>
      <c r="I549" s="9"/>
      <c r="J549" s="9"/>
      <c r="K549" s="9"/>
      <c r="L549" s="9"/>
      <c r="M549" s="9"/>
      <c r="N549" s="9"/>
    </row>
    <row r="550">
      <c r="B550" s="9"/>
      <c r="C550" s="9"/>
      <c r="D550" s="9"/>
      <c r="E550" s="9"/>
      <c r="F550" s="9"/>
      <c r="G550" s="9"/>
      <c r="H550" s="9"/>
      <c r="I550" s="9"/>
      <c r="J550" s="9"/>
      <c r="K550" s="9"/>
      <c r="L550" s="9"/>
      <c r="M550" s="9"/>
      <c r="N550" s="9"/>
    </row>
    <row r="551">
      <c r="B551" s="9"/>
      <c r="C551" s="9"/>
      <c r="D551" s="9"/>
      <c r="E551" s="9"/>
      <c r="F551" s="9"/>
      <c r="G551" s="9"/>
      <c r="H551" s="9"/>
      <c r="I551" s="9"/>
      <c r="J551" s="9"/>
      <c r="K551" s="9"/>
      <c r="L551" s="9"/>
      <c r="M551" s="9"/>
      <c r="N551" s="9"/>
    </row>
    <row r="552">
      <c r="B552" s="9"/>
      <c r="C552" s="9"/>
      <c r="D552" s="9"/>
      <c r="E552" s="9"/>
      <c r="F552" s="9"/>
      <c r="G552" s="9"/>
      <c r="H552" s="9"/>
      <c r="I552" s="9"/>
      <c r="J552" s="9"/>
      <c r="K552" s="9"/>
      <c r="L552" s="9"/>
      <c r="M552" s="9"/>
      <c r="N552" s="9"/>
    </row>
    <row r="553">
      <c r="B553" s="9"/>
      <c r="C553" s="9"/>
      <c r="D553" s="9"/>
      <c r="E553" s="9"/>
      <c r="F553" s="9"/>
      <c r="G553" s="9"/>
      <c r="H553" s="9"/>
      <c r="I553" s="9"/>
      <c r="J553" s="9"/>
      <c r="K553" s="9"/>
      <c r="L553" s="9"/>
      <c r="M553" s="9"/>
      <c r="N553" s="9"/>
    </row>
    <row r="554">
      <c r="B554" s="9"/>
      <c r="C554" s="9"/>
      <c r="D554" s="9"/>
      <c r="E554" s="9"/>
      <c r="F554" s="9"/>
      <c r="G554" s="9"/>
      <c r="H554" s="9"/>
      <c r="I554" s="9"/>
      <c r="J554" s="9"/>
      <c r="K554" s="9"/>
      <c r="L554" s="9"/>
      <c r="M554" s="9"/>
      <c r="N554" s="9"/>
    </row>
    <row r="555">
      <c r="B555" s="9"/>
      <c r="C555" s="9"/>
      <c r="D555" s="9"/>
      <c r="E555" s="9"/>
      <c r="F555" s="9"/>
      <c r="G555" s="9"/>
      <c r="H555" s="9"/>
      <c r="I555" s="9"/>
      <c r="J555" s="9"/>
      <c r="K555" s="9"/>
      <c r="L555" s="9"/>
      <c r="M555" s="9"/>
      <c r="N555" s="9"/>
    </row>
    <row r="556">
      <c r="B556" s="9"/>
      <c r="C556" s="9"/>
      <c r="D556" s="9"/>
      <c r="E556" s="9"/>
      <c r="F556" s="9"/>
      <c r="G556" s="9"/>
      <c r="H556" s="9"/>
      <c r="I556" s="9"/>
      <c r="J556" s="9"/>
      <c r="K556" s="9"/>
      <c r="L556" s="9"/>
      <c r="M556" s="9"/>
      <c r="N556" s="9"/>
    </row>
    <row r="557">
      <c r="B557" s="9"/>
      <c r="C557" s="9"/>
      <c r="D557" s="9"/>
      <c r="E557" s="9"/>
      <c r="F557" s="9"/>
      <c r="G557" s="9"/>
      <c r="H557" s="9"/>
      <c r="I557" s="9"/>
      <c r="J557" s="9"/>
      <c r="K557" s="9"/>
      <c r="L557" s="9"/>
      <c r="M557" s="9"/>
      <c r="N557" s="9"/>
    </row>
    <row r="558">
      <c r="B558" s="9"/>
      <c r="C558" s="9"/>
      <c r="D558" s="9"/>
      <c r="E558" s="9"/>
      <c r="F558" s="9"/>
      <c r="G558" s="9"/>
      <c r="H558" s="9"/>
      <c r="I558" s="9"/>
      <c r="J558" s="9"/>
      <c r="K558" s="9"/>
      <c r="L558" s="9"/>
      <c r="M558" s="9"/>
      <c r="N558" s="9"/>
    </row>
    <row r="559">
      <c r="B559" s="9"/>
      <c r="C559" s="9"/>
      <c r="D559" s="9"/>
      <c r="E559" s="9"/>
      <c r="F559" s="9"/>
      <c r="G559" s="9"/>
      <c r="H559" s="9"/>
      <c r="I559" s="9"/>
      <c r="J559" s="9"/>
      <c r="K559" s="9"/>
      <c r="L559" s="9"/>
      <c r="M559" s="9"/>
      <c r="N559" s="9"/>
    </row>
    <row r="560">
      <c r="B560" s="9"/>
      <c r="C560" s="9"/>
      <c r="D560" s="9"/>
      <c r="E560" s="9"/>
      <c r="F560" s="9"/>
      <c r="G560" s="9"/>
      <c r="H560" s="9"/>
      <c r="I560" s="9"/>
      <c r="J560" s="9"/>
      <c r="K560" s="9"/>
      <c r="L560" s="9"/>
      <c r="M560" s="9"/>
      <c r="N560" s="9"/>
    </row>
    <row r="561">
      <c r="B561" s="9"/>
      <c r="C561" s="9"/>
      <c r="D561" s="9"/>
      <c r="E561" s="9"/>
      <c r="F561" s="9"/>
      <c r="G561" s="9"/>
      <c r="H561" s="9"/>
      <c r="I561" s="9"/>
      <c r="J561" s="9"/>
      <c r="K561" s="9"/>
      <c r="L561" s="9"/>
      <c r="M561" s="9"/>
      <c r="N561" s="9"/>
    </row>
    <row r="562">
      <c r="B562" s="9"/>
      <c r="C562" s="9"/>
      <c r="D562" s="9"/>
      <c r="E562" s="9"/>
      <c r="F562" s="9"/>
      <c r="G562" s="9"/>
      <c r="H562" s="9"/>
      <c r="I562" s="9"/>
      <c r="J562" s="9"/>
      <c r="K562" s="9"/>
      <c r="L562" s="9"/>
      <c r="M562" s="9"/>
      <c r="N562" s="9"/>
    </row>
    <row r="563">
      <c r="B563" s="9"/>
      <c r="C563" s="9"/>
      <c r="D563" s="9"/>
      <c r="E563" s="9"/>
      <c r="F563" s="9"/>
      <c r="G563" s="9"/>
      <c r="H563" s="9"/>
      <c r="I563" s="9"/>
      <c r="J563" s="9"/>
      <c r="K563" s="9"/>
      <c r="L563" s="9"/>
      <c r="M563" s="9"/>
      <c r="N563" s="9"/>
    </row>
    <row r="564">
      <c r="B564" s="9"/>
      <c r="C564" s="9"/>
      <c r="D564" s="9"/>
      <c r="E564" s="9"/>
      <c r="F564" s="9"/>
      <c r="G564" s="9"/>
      <c r="H564" s="9"/>
      <c r="I564" s="9"/>
      <c r="J564" s="9"/>
      <c r="K564" s="9"/>
      <c r="L564" s="9"/>
      <c r="M564" s="9"/>
      <c r="N564" s="9"/>
    </row>
    <row r="565">
      <c r="B565" s="9"/>
      <c r="C565" s="9"/>
      <c r="D565" s="9"/>
      <c r="E565" s="9"/>
      <c r="F565" s="9"/>
      <c r="G565" s="9"/>
      <c r="H565" s="9"/>
      <c r="I565" s="9"/>
      <c r="J565" s="9"/>
      <c r="K565" s="9"/>
      <c r="L565" s="9"/>
      <c r="M565" s="9"/>
      <c r="N565" s="9"/>
    </row>
    <row r="566">
      <c r="B566" s="9"/>
      <c r="C566" s="9"/>
      <c r="D566" s="9"/>
      <c r="E566" s="9"/>
      <c r="F566" s="9"/>
      <c r="G566" s="9"/>
      <c r="H566" s="9"/>
      <c r="I566" s="9"/>
      <c r="J566" s="9"/>
      <c r="K566" s="9"/>
      <c r="L566" s="9"/>
      <c r="M566" s="9"/>
      <c r="N566" s="9"/>
    </row>
    <row r="567">
      <c r="B567" s="9"/>
      <c r="C567" s="9"/>
      <c r="D567" s="9"/>
      <c r="E567" s="9"/>
      <c r="F567" s="9"/>
      <c r="G567" s="9"/>
      <c r="H567" s="9"/>
      <c r="I567" s="9"/>
      <c r="J567" s="9"/>
      <c r="K567" s="9"/>
      <c r="L567" s="9"/>
      <c r="M567" s="9"/>
      <c r="N567" s="9"/>
    </row>
    <row r="568">
      <c r="B568" s="9"/>
      <c r="C568" s="9"/>
      <c r="D568" s="9"/>
      <c r="E568" s="9"/>
      <c r="F568" s="9"/>
      <c r="G568" s="9"/>
      <c r="H568" s="9"/>
      <c r="I568" s="9"/>
      <c r="J568" s="9"/>
      <c r="K568" s="9"/>
      <c r="L568" s="9"/>
      <c r="M568" s="9"/>
      <c r="N568" s="9"/>
    </row>
    <row r="569">
      <c r="B569" s="9"/>
      <c r="C569" s="9"/>
      <c r="D569" s="9"/>
      <c r="E569" s="9"/>
      <c r="F569" s="9"/>
      <c r="G569" s="9"/>
      <c r="H569" s="9"/>
      <c r="I569" s="9"/>
      <c r="J569" s="9"/>
      <c r="K569" s="9"/>
      <c r="L569" s="9"/>
      <c r="M569" s="9"/>
      <c r="N569" s="9"/>
    </row>
    <row r="570">
      <c r="B570" s="9"/>
      <c r="C570" s="9"/>
      <c r="D570" s="9"/>
      <c r="E570" s="9"/>
      <c r="F570" s="9"/>
      <c r="G570" s="9"/>
      <c r="H570" s="9"/>
      <c r="I570" s="9"/>
      <c r="J570" s="9"/>
      <c r="K570" s="9"/>
      <c r="L570" s="9"/>
      <c r="M570" s="9"/>
      <c r="N570" s="9"/>
    </row>
    <row r="571">
      <c r="B571" s="9"/>
      <c r="C571" s="9"/>
      <c r="D571" s="9"/>
      <c r="E571" s="9"/>
      <c r="F571" s="9"/>
      <c r="G571" s="9"/>
      <c r="H571" s="9"/>
      <c r="I571" s="9"/>
      <c r="J571" s="9"/>
      <c r="K571" s="9"/>
      <c r="L571" s="9"/>
      <c r="M571" s="9"/>
      <c r="N571" s="9"/>
    </row>
    <row r="572">
      <c r="B572" s="9"/>
      <c r="C572" s="9"/>
      <c r="D572" s="9"/>
      <c r="E572" s="9"/>
      <c r="F572" s="9"/>
      <c r="G572" s="9"/>
      <c r="H572" s="9"/>
      <c r="I572" s="9"/>
      <c r="J572" s="9"/>
      <c r="K572" s="9"/>
      <c r="L572" s="9"/>
      <c r="M572" s="9"/>
      <c r="N572" s="9"/>
    </row>
    <row r="573">
      <c r="B573" s="9"/>
      <c r="C573" s="9"/>
      <c r="D573" s="9"/>
      <c r="E573" s="9"/>
      <c r="F573" s="9"/>
      <c r="G573" s="9"/>
      <c r="H573" s="9"/>
      <c r="I573" s="9"/>
      <c r="J573" s="9"/>
      <c r="K573" s="9"/>
      <c r="L573" s="9"/>
      <c r="M573" s="9"/>
      <c r="N573" s="9"/>
    </row>
    <row r="574">
      <c r="B574" s="9"/>
      <c r="C574" s="9"/>
      <c r="D574" s="9"/>
      <c r="E574" s="9"/>
      <c r="F574" s="9"/>
      <c r="G574" s="9"/>
      <c r="H574" s="9"/>
      <c r="I574" s="9"/>
      <c r="J574" s="9"/>
      <c r="K574" s="9"/>
      <c r="L574" s="9"/>
      <c r="M574" s="9"/>
      <c r="N574" s="9"/>
    </row>
    <row r="575">
      <c r="B575" s="9"/>
      <c r="C575" s="9"/>
      <c r="D575" s="9"/>
      <c r="E575" s="9"/>
      <c r="F575" s="9"/>
      <c r="G575" s="9"/>
      <c r="H575" s="9"/>
      <c r="I575" s="9"/>
      <c r="J575" s="9"/>
      <c r="K575" s="9"/>
      <c r="L575" s="9"/>
      <c r="M575" s="9"/>
      <c r="N575" s="9"/>
    </row>
    <row r="576">
      <c r="B576" s="9"/>
      <c r="C576" s="9"/>
      <c r="D576" s="9"/>
      <c r="E576" s="9"/>
      <c r="F576" s="9"/>
      <c r="G576" s="9"/>
      <c r="H576" s="9"/>
      <c r="I576" s="9"/>
      <c r="J576" s="9"/>
      <c r="K576" s="9"/>
      <c r="L576" s="9"/>
      <c r="M576" s="9"/>
      <c r="N576" s="9"/>
    </row>
    <row r="577">
      <c r="B577" s="9"/>
      <c r="C577" s="9"/>
      <c r="D577" s="9"/>
      <c r="E577" s="9"/>
      <c r="F577" s="9"/>
      <c r="G577" s="9"/>
      <c r="H577" s="9"/>
      <c r="I577" s="9"/>
      <c r="J577" s="9"/>
      <c r="K577" s="9"/>
      <c r="L577" s="9"/>
      <c r="M577" s="9"/>
      <c r="N577" s="9"/>
    </row>
    <row r="578">
      <c r="B578" s="9"/>
      <c r="C578" s="9"/>
      <c r="D578" s="9"/>
      <c r="E578" s="9"/>
      <c r="F578" s="9"/>
      <c r="G578" s="9"/>
      <c r="H578" s="9"/>
      <c r="I578" s="9"/>
      <c r="J578" s="9"/>
      <c r="K578" s="9"/>
      <c r="L578" s="9"/>
      <c r="M578" s="9"/>
      <c r="N578" s="9"/>
    </row>
    <row r="579">
      <c r="B579" s="9"/>
      <c r="C579" s="9"/>
      <c r="D579" s="9"/>
      <c r="E579" s="9"/>
      <c r="F579" s="9"/>
      <c r="G579" s="9"/>
      <c r="H579" s="9"/>
      <c r="I579" s="9"/>
      <c r="J579" s="9"/>
      <c r="K579" s="9"/>
      <c r="L579" s="9"/>
      <c r="M579" s="9"/>
      <c r="N579" s="9"/>
    </row>
    <row r="580">
      <c r="B580" s="9"/>
      <c r="C580" s="9"/>
      <c r="D580" s="9"/>
      <c r="E580" s="9"/>
      <c r="F580" s="9"/>
      <c r="G580" s="9"/>
      <c r="H580" s="9"/>
      <c r="I580" s="9"/>
      <c r="J580" s="9"/>
      <c r="K580" s="9"/>
      <c r="L580" s="9"/>
      <c r="M580" s="9"/>
      <c r="N580" s="9"/>
    </row>
    <row r="581">
      <c r="B581" s="9"/>
      <c r="C581" s="9"/>
      <c r="D581" s="9"/>
      <c r="E581" s="9"/>
      <c r="F581" s="9"/>
      <c r="G581" s="9"/>
      <c r="H581" s="9"/>
      <c r="I581" s="9"/>
      <c r="J581" s="9"/>
      <c r="K581" s="9"/>
      <c r="L581" s="9"/>
      <c r="M581" s="9"/>
      <c r="N581" s="9"/>
    </row>
    <row r="582">
      <c r="B582" s="9"/>
      <c r="C582" s="9"/>
      <c r="D582" s="9"/>
      <c r="E582" s="9"/>
      <c r="F582" s="9"/>
      <c r="G582" s="9"/>
      <c r="H582" s="9"/>
      <c r="I582" s="9"/>
      <c r="J582" s="9"/>
      <c r="K582" s="9"/>
      <c r="L582" s="9"/>
      <c r="M582" s="9"/>
      <c r="N582" s="9"/>
    </row>
    <row r="583">
      <c r="B583" s="9"/>
      <c r="C583" s="9"/>
      <c r="D583" s="9"/>
      <c r="E583" s="9"/>
      <c r="F583" s="9"/>
      <c r="G583" s="9"/>
      <c r="H583" s="9"/>
      <c r="I583" s="9"/>
      <c r="J583" s="9"/>
      <c r="K583" s="9"/>
      <c r="L583" s="9"/>
      <c r="M583" s="9"/>
      <c r="N583" s="9"/>
    </row>
    <row r="584">
      <c r="B584" s="9"/>
      <c r="C584" s="9"/>
      <c r="D584" s="9"/>
      <c r="E584" s="9"/>
      <c r="F584" s="9"/>
      <c r="G584" s="9"/>
      <c r="H584" s="9"/>
      <c r="I584" s="9"/>
      <c r="J584" s="9"/>
      <c r="K584" s="9"/>
      <c r="L584" s="9"/>
      <c r="M584" s="9"/>
      <c r="N584" s="9"/>
    </row>
    <row r="585">
      <c r="B585" s="9"/>
      <c r="C585" s="9"/>
      <c r="D585" s="9"/>
      <c r="E585" s="9"/>
      <c r="F585" s="9"/>
      <c r="G585" s="9"/>
      <c r="H585" s="9"/>
      <c r="I585" s="9"/>
      <c r="J585" s="9"/>
      <c r="K585" s="9"/>
      <c r="L585" s="9"/>
      <c r="M585" s="9"/>
      <c r="N585" s="9"/>
    </row>
    <row r="586">
      <c r="B586" s="9"/>
      <c r="C586" s="9"/>
      <c r="D586" s="9"/>
      <c r="E586" s="9"/>
      <c r="F586" s="9"/>
      <c r="G586" s="9"/>
      <c r="H586" s="9"/>
      <c r="I586" s="9"/>
      <c r="J586" s="9"/>
      <c r="K586" s="9"/>
      <c r="L586" s="9"/>
      <c r="M586" s="9"/>
      <c r="N586" s="9"/>
    </row>
    <row r="587">
      <c r="B587" s="9"/>
      <c r="C587" s="9"/>
      <c r="D587" s="9"/>
      <c r="E587" s="9"/>
      <c r="F587" s="9"/>
      <c r="G587" s="9"/>
      <c r="H587" s="9"/>
      <c r="I587" s="9"/>
      <c r="J587" s="9"/>
      <c r="K587" s="9"/>
      <c r="L587" s="9"/>
      <c r="M587" s="9"/>
      <c r="N587" s="9"/>
    </row>
    <row r="588">
      <c r="B588" s="9"/>
      <c r="C588" s="9"/>
      <c r="D588" s="9"/>
      <c r="E588" s="9"/>
      <c r="F588" s="9"/>
      <c r="G588" s="9"/>
      <c r="H588" s="9"/>
      <c r="I588" s="9"/>
      <c r="J588" s="9"/>
      <c r="K588" s="9"/>
      <c r="L588" s="9"/>
      <c r="M588" s="9"/>
      <c r="N588" s="9"/>
    </row>
    <row r="589">
      <c r="B589" s="9"/>
      <c r="C589" s="9"/>
      <c r="D589" s="9"/>
      <c r="E589" s="9"/>
      <c r="F589" s="9"/>
      <c r="G589" s="9"/>
      <c r="H589" s="9"/>
      <c r="I589" s="9"/>
      <c r="J589" s="9"/>
      <c r="K589" s="9"/>
      <c r="L589" s="9"/>
      <c r="M589" s="9"/>
      <c r="N589" s="9"/>
    </row>
    <row r="590">
      <c r="B590" s="9"/>
      <c r="C590" s="9"/>
      <c r="D590" s="9"/>
      <c r="E590" s="9"/>
      <c r="F590" s="9"/>
      <c r="G590" s="9"/>
      <c r="H590" s="9"/>
      <c r="I590" s="9"/>
      <c r="J590" s="9"/>
      <c r="K590" s="9"/>
      <c r="L590" s="9"/>
      <c r="M590" s="9"/>
      <c r="N590" s="9"/>
    </row>
    <row r="591">
      <c r="B591" s="9"/>
      <c r="C591" s="9"/>
      <c r="D591" s="9"/>
      <c r="E591" s="9"/>
      <c r="F591" s="9"/>
      <c r="G591" s="9"/>
      <c r="H591" s="9"/>
      <c r="I591" s="9"/>
      <c r="J591" s="9"/>
      <c r="K591" s="9"/>
      <c r="L591" s="9"/>
      <c r="M591" s="9"/>
      <c r="N591" s="9"/>
    </row>
    <row r="592">
      <c r="B592" s="9"/>
      <c r="C592" s="9"/>
      <c r="D592" s="9"/>
      <c r="E592" s="9"/>
      <c r="F592" s="9"/>
      <c r="G592" s="9"/>
      <c r="H592" s="9"/>
      <c r="I592" s="9"/>
      <c r="J592" s="9"/>
      <c r="K592" s="9"/>
      <c r="L592" s="9"/>
      <c r="M592" s="9"/>
      <c r="N592" s="9"/>
    </row>
    <row r="593">
      <c r="B593" s="9"/>
      <c r="C593" s="9"/>
      <c r="D593" s="9"/>
      <c r="E593" s="9"/>
      <c r="F593" s="9"/>
      <c r="G593" s="9"/>
      <c r="H593" s="9"/>
      <c r="I593" s="9"/>
      <c r="J593" s="9"/>
      <c r="K593" s="9"/>
      <c r="L593" s="9"/>
      <c r="M593" s="9"/>
      <c r="N593" s="9"/>
    </row>
    <row r="594">
      <c r="B594" s="9"/>
      <c r="C594" s="9"/>
      <c r="D594" s="9"/>
      <c r="E594" s="9"/>
      <c r="F594" s="9"/>
      <c r="G594" s="9"/>
      <c r="H594" s="9"/>
      <c r="I594" s="9"/>
      <c r="J594" s="9"/>
      <c r="K594" s="9"/>
      <c r="L594" s="9"/>
      <c r="M594" s="9"/>
      <c r="N594" s="9"/>
    </row>
    <row r="595">
      <c r="B595" s="9"/>
      <c r="C595" s="9"/>
      <c r="D595" s="9"/>
      <c r="E595" s="9"/>
      <c r="F595" s="9"/>
      <c r="G595" s="9"/>
      <c r="H595" s="9"/>
      <c r="I595" s="9"/>
      <c r="J595" s="9"/>
      <c r="K595" s="9"/>
      <c r="L595" s="9"/>
      <c r="M595" s="9"/>
      <c r="N595" s="9"/>
    </row>
    <row r="596">
      <c r="B596" s="9"/>
      <c r="C596" s="9"/>
      <c r="D596" s="9"/>
      <c r="E596" s="9"/>
      <c r="F596" s="9"/>
      <c r="G596" s="9"/>
      <c r="H596" s="9"/>
      <c r="I596" s="9"/>
      <c r="J596" s="9"/>
      <c r="K596" s="9"/>
      <c r="L596" s="9"/>
      <c r="M596" s="9"/>
      <c r="N596" s="9"/>
    </row>
    <row r="597">
      <c r="B597" s="9"/>
      <c r="C597" s="9"/>
      <c r="D597" s="9"/>
      <c r="E597" s="9"/>
      <c r="F597" s="9"/>
      <c r="G597" s="9"/>
      <c r="H597" s="9"/>
      <c r="I597" s="9"/>
      <c r="J597" s="9"/>
      <c r="K597" s="9"/>
      <c r="L597" s="9"/>
      <c r="M597" s="9"/>
      <c r="N597" s="9"/>
    </row>
    <row r="598">
      <c r="B598" s="9"/>
      <c r="C598" s="9"/>
      <c r="D598" s="9"/>
      <c r="E598" s="9"/>
      <c r="F598" s="9"/>
      <c r="G598" s="9"/>
      <c r="H598" s="9"/>
      <c r="I598" s="9"/>
      <c r="J598" s="9"/>
      <c r="K598" s="9"/>
      <c r="L598" s="9"/>
      <c r="M598" s="9"/>
      <c r="N598" s="9"/>
    </row>
    <row r="599">
      <c r="B599" s="9"/>
      <c r="C599" s="9"/>
      <c r="D599" s="9"/>
      <c r="E599" s="9"/>
      <c r="F599" s="9"/>
      <c r="G599" s="9"/>
      <c r="H599" s="9"/>
      <c r="I599" s="9"/>
      <c r="J599" s="9"/>
      <c r="K599" s="9"/>
      <c r="L599" s="9"/>
      <c r="M599" s="9"/>
      <c r="N599" s="9"/>
    </row>
    <row r="600">
      <c r="B600" s="9"/>
      <c r="C600" s="9"/>
      <c r="D600" s="9"/>
      <c r="E600" s="9"/>
      <c r="F600" s="9"/>
      <c r="G600" s="9"/>
      <c r="H600" s="9"/>
      <c r="I600" s="9"/>
      <c r="J600" s="9"/>
      <c r="K600" s="9"/>
      <c r="L600" s="9"/>
      <c r="M600" s="9"/>
      <c r="N600" s="9"/>
    </row>
    <row r="601">
      <c r="B601" s="9"/>
      <c r="C601" s="9"/>
      <c r="D601" s="9"/>
      <c r="E601" s="9"/>
      <c r="F601" s="9"/>
      <c r="G601" s="9"/>
      <c r="H601" s="9"/>
      <c r="I601" s="9"/>
      <c r="J601" s="9"/>
      <c r="K601" s="9"/>
      <c r="L601" s="9"/>
      <c r="M601" s="9"/>
      <c r="N601" s="9"/>
    </row>
    <row r="602">
      <c r="B602" s="9"/>
      <c r="C602" s="9"/>
      <c r="D602" s="9"/>
      <c r="E602" s="9"/>
      <c r="F602" s="9"/>
      <c r="G602" s="9"/>
      <c r="H602" s="9"/>
      <c r="I602" s="9"/>
      <c r="J602" s="9"/>
      <c r="K602" s="9"/>
      <c r="L602" s="9"/>
      <c r="M602" s="9"/>
      <c r="N602" s="9"/>
    </row>
    <row r="603">
      <c r="B603" s="9"/>
      <c r="C603" s="9"/>
      <c r="D603" s="9"/>
      <c r="E603" s="9"/>
      <c r="F603" s="9"/>
      <c r="G603" s="9"/>
      <c r="H603" s="9"/>
      <c r="I603" s="9"/>
      <c r="J603" s="9"/>
      <c r="K603" s="9"/>
      <c r="L603" s="9"/>
      <c r="M603" s="9"/>
      <c r="N603" s="9"/>
    </row>
    <row r="604">
      <c r="B604" s="9"/>
      <c r="C604" s="9"/>
      <c r="D604" s="9"/>
      <c r="E604" s="9"/>
      <c r="F604" s="9"/>
      <c r="G604" s="9"/>
      <c r="H604" s="9"/>
      <c r="I604" s="9"/>
      <c r="J604" s="9"/>
      <c r="K604" s="9"/>
      <c r="L604" s="9"/>
      <c r="M604" s="9"/>
      <c r="N604" s="9"/>
    </row>
    <row r="605">
      <c r="B605" s="9"/>
      <c r="C605" s="9"/>
      <c r="D605" s="9"/>
      <c r="E605" s="9"/>
      <c r="F605" s="9"/>
      <c r="G605" s="9"/>
      <c r="H605" s="9"/>
      <c r="I605" s="9"/>
      <c r="J605" s="9"/>
      <c r="K605" s="9"/>
      <c r="L605" s="9"/>
      <c r="M605" s="9"/>
      <c r="N605" s="9"/>
    </row>
    <row r="606">
      <c r="B606" s="9"/>
      <c r="C606" s="9"/>
      <c r="D606" s="9"/>
      <c r="E606" s="9"/>
      <c r="F606" s="9"/>
      <c r="G606" s="9"/>
      <c r="H606" s="9"/>
      <c r="I606" s="9"/>
      <c r="J606" s="9"/>
      <c r="K606" s="9"/>
      <c r="L606" s="9"/>
      <c r="M606" s="9"/>
      <c r="N606" s="9"/>
    </row>
    <row r="607">
      <c r="B607" s="9"/>
      <c r="C607" s="9"/>
      <c r="D607" s="9"/>
      <c r="E607" s="9"/>
      <c r="F607" s="9"/>
      <c r="G607" s="9"/>
      <c r="H607" s="9"/>
      <c r="I607" s="9"/>
      <c r="J607" s="9"/>
      <c r="K607" s="9"/>
      <c r="L607" s="9"/>
      <c r="M607" s="9"/>
      <c r="N607" s="9"/>
    </row>
    <row r="608">
      <c r="B608" s="9"/>
      <c r="C608" s="9"/>
      <c r="D608" s="9"/>
      <c r="E608" s="9"/>
      <c r="F608" s="9"/>
      <c r="G608" s="9"/>
      <c r="H608" s="9"/>
      <c r="I608" s="9"/>
      <c r="J608" s="9"/>
      <c r="K608" s="9"/>
      <c r="L608" s="9"/>
      <c r="M608" s="9"/>
      <c r="N608" s="9"/>
    </row>
    <row r="609">
      <c r="B609" s="9"/>
      <c r="C609" s="9"/>
      <c r="D609" s="9"/>
      <c r="E609" s="9"/>
      <c r="F609" s="9"/>
      <c r="G609" s="9"/>
      <c r="H609" s="9"/>
      <c r="I609" s="9"/>
      <c r="J609" s="9"/>
      <c r="K609" s="9"/>
      <c r="L609" s="9"/>
      <c r="M609" s="9"/>
      <c r="N609" s="9"/>
    </row>
    <row r="610">
      <c r="B610" s="9"/>
      <c r="C610" s="9"/>
      <c r="D610" s="9"/>
      <c r="E610" s="9"/>
      <c r="F610" s="9"/>
      <c r="G610" s="9"/>
      <c r="H610" s="9"/>
      <c r="I610" s="9"/>
      <c r="J610" s="9"/>
      <c r="K610" s="9"/>
      <c r="L610" s="9"/>
      <c r="M610" s="9"/>
      <c r="N610" s="9"/>
    </row>
    <row r="611">
      <c r="B611" s="9"/>
      <c r="C611" s="9"/>
      <c r="D611" s="9"/>
      <c r="E611" s="9"/>
      <c r="F611" s="9"/>
      <c r="G611" s="9"/>
      <c r="H611" s="9"/>
      <c r="I611" s="9"/>
      <c r="J611" s="9"/>
      <c r="K611" s="9"/>
      <c r="L611" s="9"/>
      <c r="M611" s="9"/>
      <c r="N611" s="9"/>
    </row>
    <row r="612">
      <c r="B612" s="9"/>
      <c r="C612" s="9"/>
      <c r="D612" s="9"/>
      <c r="E612" s="9"/>
      <c r="F612" s="9"/>
      <c r="G612" s="9"/>
      <c r="H612" s="9"/>
      <c r="I612" s="9"/>
      <c r="J612" s="9"/>
      <c r="K612" s="9"/>
      <c r="L612" s="9"/>
      <c r="M612" s="9"/>
      <c r="N612" s="9"/>
    </row>
    <row r="613">
      <c r="B613" s="9"/>
      <c r="C613" s="9"/>
      <c r="D613" s="9"/>
      <c r="E613" s="9"/>
      <c r="F613" s="9"/>
      <c r="G613" s="9"/>
      <c r="H613" s="9"/>
      <c r="I613" s="9"/>
      <c r="J613" s="9"/>
      <c r="K613" s="9"/>
      <c r="L613" s="9"/>
      <c r="M613" s="9"/>
      <c r="N613" s="9"/>
    </row>
    <row r="614">
      <c r="B614" s="9"/>
      <c r="C614" s="9"/>
      <c r="D614" s="9"/>
      <c r="E614" s="9"/>
      <c r="F614" s="9"/>
      <c r="G614" s="9"/>
      <c r="H614" s="9"/>
      <c r="I614" s="9"/>
      <c r="J614" s="9"/>
      <c r="K614" s="9"/>
      <c r="L614" s="9"/>
      <c r="M614" s="9"/>
      <c r="N614" s="9"/>
    </row>
    <row r="615">
      <c r="B615" s="9"/>
      <c r="C615" s="9"/>
      <c r="D615" s="9"/>
      <c r="E615" s="9"/>
      <c r="F615" s="9"/>
      <c r="G615" s="9"/>
      <c r="H615" s="9"/>
      <c r="I615" s="9"/>
      <c r="J615" s="9"/>
      <c r="K615" s="9"/>
      <c r="L615" s="9"/>
      <c r="M615" s="9"/>
      <c r="N615" s="9"/>
    </row>
    <row r="616">
      <c r="B616" s="9"/>
      <c r="C616" s="9"/>
      <c r="D616" s="9"/>
      <c r="E616" s="9"/>
      <c r="F616" s="9"/>
      <c r="G616" s="9"/>
      <c r="H616" s="9"/>
      <c r="I616" s="9"/>
      <c r="J616" s="9"/>
      <c r="K616" s="9"/>
      <c r="L616" s="9"/>
      <c r="M616" s="9"/>
      <c r="N616" s="9"/>
    </row>
    <row r="617">
      <c r="B617" s="9"/>
      <c r="C617" s="9"/>
      <c r="D617" s="9"/>
      <c r="E617" s="9"/>
      <c r="F617" s="9"/>
      <c r="G617" s="9"/>
      <c r="H617" s="9"/>
      <c r="I617" s="9"/>
      <c r="J617" s="9"/>
      <c r="K617" s="9"/>
      <c r="L617" s="9"/>
      <c r="M617" s="9"/>
      <c r="N617" s="9"/>
    </row>
    <row r="618">
      <c r="B618" s="9"/>
      <c r="C618" s="9"/>
      <c r="D618" s="9"/>
      <c r="E618" s="9"/>
      <c r="F618" s="9"/>
      <c r="G618" s="9"/>
      <c r="H618" s="9"/>
      <c r="I618" s="9"/>
      <c r="J618" s="9"/>
      <c r="K618" s="9"/>
      <c r="L618" s="9"/>
      <c r="M618" s="9"/>
      <c r="N618" s="9"/>
    </row>
    <row r="619">
      <c r="B619" s="9"/>
      <c r="C619" s="9"/>
      <c r="D619" s="9"/>
      <c r="E619" s="9"/>
      <c r="F619" s="9"/>
      <c r="G619" s="9"/>
      <c r="H619" s="9"/>
      <c r="I619" s="9"/>
      <c r="J619" s="9"/>
      <c r="K619" s="9"/>
      <c r="L619" s="9"/>
      <c r="M619" s="9"/>
      <c r="N619" s="9"/>
    </row>
    <row r="620">
      <c r="B620" s="9"/>
      <c r="C620" s="9"/>
      <c r="D620" s="9"/>
      <c r="E620" s="9"/>
      <c r="F620" s="9"/>
      <c r="G620" s="9"/>
      <c r="H620" s="9"/>
      <c r="I620" s="9"/>
      <c r="J620" s="9"/>
      <c r="K620" s="9"/>
      <c r="L620" s="9"/>
      <c r="M620" s="9"/>
      <c r="N620" s="9"/>
    </row>
    <row r="621">
      <c r="B621" s="9"/>
      <c r="C621" s="9"/>
      <c r="D621" s="9"/>
      <c r="E621" s="9"/>
      <c r="F621" s="9"/>
      <c r="G621" s="9"/>
      <c r="H621" s="9"/>
      <c r="I621" s="9"/>
      <c r="J621" s="9"/>
      <c r="K621" s="9"/>
      <c r="L621" s="9"/>
      <c r="M621" s="9"/>
      <c r="N621" s="9"/>
    </row>
    <row r="622">
      <c r="B622" s="9"/>
      <c r="C622" s="9"/>
      <c r="D622" s="9"/>
      <c r="E622" s="9"/>
      <c r="F622" s="9"/>
      <c r="G622" s="9"/>
      <c r="H622" s="9"/>
      <c r="I622" s="9"/>
      <c r="J622" s="9"/>
      <c r="K622" s="9"/>
      <c r="L622" s="9"/>
      <c r="M622" s="9"/>
      <c r="N622" s="9"/>
    </row>
    <row r="623">
      <c r="B623" s="9"/>
      <c r="C623" s="9"/>
      <c r="D623" s="9"/>
      <c r="E623" s="9"/>
      <c r="F623" s="9"/>
      <c r="G623" s="9"/>
      <c r="H623" s="9"/>
      <c r="I623" s="9"/>
      <c r="J623" s="9"/>
      <c r="K623" s="9"/>
      <c r="L623" s="9"/>
      <c r="M623" s="9"/>
      <c r="N623" s="9"/>
    </row>
    <row r="624">
      <c r="B624" s="9"/>
      <c r="C624" s="9"/>
      <c r="D624" s="9"/>
      <c r="E624" s="9"/>
      <c r="F624" s="9"/>
      <c r="G624" s="9"/>
      <c r="H624" s="9"/>
      <c r="I624" s="9"/>
      <c r="J624" s="9"/>
      <c r="K624" s="9"/>
      <c r="L624" s="9"/>
      <c r="M624" s="9"/>
      <c r="N624" s="9"/>
    </row>
    <row r="625">
      <c r="B625" s="9"/>
      <c r="C625" s="9"/>
      <c r="D625" s="9"/>
      <c r="E625" s="9"/>
      <c r="F625" s="9"/>
      <c r="G625" s="9"/>
      <c r="H625" s="9"/>
      <c r="I625" s="9"/>
      <c r="J625" s="9"/>
      <c r="K625" s="9"/>
      <c r="L625" s="9"/>
      <c r="M625" s="9"/>
      <c r="N625" s="9"/>
    </row>
    <row r="626">
      <c r="B626" s="9"/>
      <c r="C626" s="9"/>
      <c r="D626" s="9"/>
      <c r="E626" s="9"/>
      <c r="F626" s="9"/>
      <c r="G626" s="9"/>
      <c r="H626" s="9"/>
      <c r="I626" s="9"/>
      <c r="J626" s="9"/>
      <c r="K626" s="9"/>
      <c r="L626" s="9"/>
      <c r="M626" s="9"/>
      <c r="N626" s="9"/>
    </row>
    <row r="627">
      <c r="B627" s="9"/>
      <c r="C627" s="9"/>
      <c r="D627" s="9"/>
      <c r="E627" s="9"/>
      <c r="F627" s="9"/>
      <c r="G627" s="9"/>
      <c r="H627" s="9"/>
      <c r="I627" s="9"/>
      <c r="J627" s="9"/>
      <c r="K627" s="9"/>
      <c r="L627" s="9"/>
      <c r="M627" s="9"/>
      <c r="N627" s="9"/>
    </row>
    <row r="628">
      <c r="B628" s="9"/>
      <c r="C628" s="9"/>
      <c r="D628" s="9"/>
      <c r="E628" s="9"/>
      <c r="F628" s="9"/>
      <c r="G628" s="9"/>
      <c r="H628" s="9"/>
      <c r="I628" s="9"/>
      <c r="J628" s="9"/>
      <c r="K628" s="9"/>
      <c r="L628" s="9"/>
      <c r="M628" s="9"/>
      <c r="N628" s="9"/>
    </row>
    <row r="629">
      <c r="B629" s="9"/>
      <c r="C629" s="9"/>
      <c r="D629" s="9"/>
      <c r="E629" s="9"/>
      <c r="F629" s="9"/>
      <c r="G629" s="9"/>
      <c r="H629" s="9"/>
      <c r="I629" s="9"/>
      <c r="J629" s="9"/>
      <c r="K629" s="9"/>
      <c r="L629" s="9"/>
      <c r="M629" s="9"/>
      <c r="N629" s="9"/>
    </row>
    <row r="630">
      <c r="B630" s="9"/>
      <c r="C630" s="9"/>
      <c r="D630" s="9"/>
      <c r="E630" s="9"/>
      <c r="F630" s="9"/>
      <c r="G630" s="9"/>
      <c r="H630" s="9"/>
      <c r="I630" s="9"/>
      <c r="J630" s="9"/>
      <c r="K630" s="9"/>
      <c r="L630" s="9"/>
      <c r="M630" s="9"/>
      <c r="N630" s="9"/>
    </row>
    <row r="631">
      <c r="B631" s="9"/>
      <c r="C631" s="9"/>
      <c r="D631" s="9"/>
      <c r="E631" s="9"/>
      <c r="F631" s="9"/>
      <c r="G631" s="9"/>
      <c r="H631" s="9"/>
      <c r="I631" s="9"/>
      <c r="J631" s="9"/>
      <c r="K631" s="9"/>
      <c r="L631" s="9"/>
      <c r="M631" s="9"/>
      <c r="N631" s="9"/>
    </row>
    <row r="632">
      <c r="B632" s="9"/>
      <c r="C632" s="9"/>
      <c r="D632" s="9"/>
      <c r="E632" s="9"/>
      <c r="F632" s="9"/>
      <c r="G632" s="9"/>
      <c r="H632" s="9"/>
      <c r="I632" s="9"/>
      <c r="J632" s="9"/>
      <c r="K632" s="9"/>
      <c r="L632" s="9"/>
      <c r="M632" s="9"/>
      <c r="N632" s="9"/>
    </row>
    <row r="633">
      <c r="B633" s="9"/>
      <c r="C633" s="9"/>
      <c r="D633" s="9"/>
      <c r="E633" s="9"/>
      <c r="F633" s="9"/>
      <c r="G633" s="9"/>
      <c r="H633" s="9"/>
      <c r="I633" s="9"/>
      <c r="J633" s="9"/>
      <c r="K633" s="9"/>
      <c r="L633" s="9"/>
      <c r="M633" s="9"/>
      <c r="N633" s="9"/>
    </row>
    <row r="634">
      <c r="B634" s="9"/>
      <c r="C634" s="9"/>
      <c r="D634" s="9"/>
      <c r="E634" s="9"/>
      <c r="F634" s="9"/>
      <c r="G634" s="9"/>
      <c r="H634" s="9"/>
      <c r="I634" s="9"/>
      <c r="J634" s="9"/>
      <c r="K634" s="9"/>
      <c r="L634" s="9"/>
      <c r="M634" s="9"/>
      <c r="N634" s="9"/>
    </row>
    <row r="635">
      <c r="B635" s="9"/>
      <c r="C635" s="9"/>
      <c r="D635" s="9"/>
      <c r="E635" s="9"/>
      <c r="F635" s="9"/>
      <c r="G635" s="9"/>
      <c r="H635" s="9"/>
      <c r="I635" s="9"/>
      <c r="J635" s="9"/>
      <c r="K635" s="9"/>
      <c r="L635" s="9"/>
      <c r="M635" s="9"/>
      <c r="N635" s="9"/>
    </row>
    <row r="636">
      <c r="B636" s="9"/>
      <c r="C636" s="9"/>
      <c r="D636" s="9"/>
      <c r="E636" s="9"/>
      <c r="F636" s="9"/>
      <c r="G636" s="9"/>
      <c r="H636" s="9"/>
      <c r="I636" s="9"/>
      <c r="J636" s="9"/>
      <c r="K636" s="9"/>
      <c r="L636" s="9"/>
      <c r="M636" s="9"/>
      <c r="N636" s="9"/>
    </row>
    <row r="637">
      <c r="B637" s="9"/>
      <c r="C637" s="9"/>
      <c r="D637" s="9"/>
      <c r="E637" s="9"/>
      <c r="F637" s="9"/>
      <c r="G637" s="9"/>
      <c r="H637" s="9"/>
      <c r="I637" s="9"/>
      <c r="J637" s="9"/>
      <c r="K637" s="9"/>
      <c r="L637" s="9"/>
      <c r="M637" s="9"/>
      <c r="N637" s="9"/>
    </row>
    <row r="638">
      <c r="B638" s="9"/>
      <c r="C638" s="9"/>
      <c r="D638" s="9"/>
      <c r="E638" s="9"/>
      <c r="F638" s="9"/>
      <c r="G638" s="9"/>
      <c r="H638" s="9"/>
      <c r="I638" s="9"/>
      <c r="J638" s="9"/>
      <c r="K638" s="9"/>
      <c r="L638" s="9"/>
      <c r="M638" s="9"/>
      <c r="N638" s="9"/>
    </row>
    <row r="639">
      <c r="B639" s="9"/>
      <c r="C639" s="9"/>
      <c r="D639" s="9"/>
      <c r="E639" s="9"/>
      <c r="F639" s="9"/>
      <c r="G639" s="9"/>
      <c r="H639" s="9"/>
      <c r="I639" s="9"/>
      <c r="J639" s="9"/>
      <c r="K639" s="9"/>
      <c r="L639" s="9"/>
      <c r="M639" s="9"/>
      <c r="N639" s="9"/>
    </row>
    <row r="640">
      <c r="B640" s="9"/>
      <c r="C640" s="9"/>
      <c r="D640" s="9"/>
      <c r="E640" s="9"/>
      <c r="F640" s="9"/>
      <c r="G640" s="9"/>
      <c r="H640" s="9"/>
      <c r="I640" s="9"/>
      <c r="J640" s="9"/>
      <c r="K640" s="9"/>
      <c r="L640" s="9"/>
      <c r="M640" s="9"/>
      <c r="N640" s="9"/>
    </row>
    <row r="641">
      <c r="B641" s="9"/>
      <c r="C641" s="9"/>
      <c r="D641" s="9"/>
      <c r="E641" s="9"/>
      <c r="F641" s="9"/>
      <c r="G641" s="9"/>
      <c r="H641" s="9"/>
      <c r="I641" s="9"/>
      <c r="J641" s="9"/>
      <c r="K641" s="9"/>
      <c r="L641" s="9"/>
      <c r="M641" s="9"/>
      <c r="N641" s="9"/>
    </row>
    <row r="642">
      <c r="B642" s="9"/>
      <c r="C642" s="9"/>
      <c r="D642" s="9"/>
      <c r="E642" s="9"/>
      <c r="F642" s="9"/>
      <c r="G642" s="9"/>
      <c r="H642" s="9"/>
      <c r="I642" s="9"/>
      <c r="J642" s="9"/>
      <c r="K642" s="9"/>
      <c r="L642" s="9"/>
      <c r="M642" s="9"/>
      <c r="N642" s="9"/>
    </row>
    <row r="643">
      <c r="B643" s="9"/>
      <c r="C643" s="9"/>
      <c r="D643" s="9"/>
      <c r="E643" s="9"/>
      <c r="F643" s="9"/>
      <c r="G643" s="9"/>
      <c r="H643" s="9"/>
      <c r="I643" s="9"/>
      <c r="J643" s="9"/>
      <c r="K643" s="9"/>
      <c r="L643" s="9"/>
      <c r="M643" s="9"/>
      <c r="N643" s="9"/>
    </row>
    <row r="644">
      <c r="B644" s="9"/>
      <c r="C644" s="9"/>
      <c r="D644" s="9"/>
      <c r="E644" s="9"/>
      <c r="F644" s="9"/>
      <c r="G644" s="9"/>
      <c r="H644" s="9"/>
      <c r="I644" s="9"/>
      <c r="J644" s="9"/>
      <c r="K644" s="9"/>
      <c r="L644" s="9"/>
      <c r="M644" s="9"/>
      <c r="N644" s="9"/>
    </row>
    <row r="645">
      <c r="B645" s="9"/>
      <c r="C645" s="9"/>
      <c r="D645" s="9"/>
      <c r="E645" s="9"/>
      <c r="F645" s="9"/>
      <c r="G645" s="9"/>
      <c r="H645" s="9"/>
      <c r="I645" s="9"/>
      <c r="J645" s="9"/>
      <c r="K645" s="9"/>
      <c r="L645" s="9"/>
      <c r="M645" s="9"/>
      <c r="N645" s="9"/>
    </row>
    <row r="646">
      <c r="B646" s="9"/>
      <c r="C646" s="9"/>
      <c r="D646" s="9"/>
      <c r="E646" s="9"/>
      <c r="F646" s="9"/>
      <c r="G646" s="9"/>
      <c r="H646" s="9"/>
      <c r="I646" s="9"/>
      <c r="J646" s="9"/>
      <c r="K646" s="9"/>
      <c r="L646" s="9"/>
      <c r="M646" s="9"/>
      <c r="N646" s="9"/>
    </row>
    <row r="647">
      <c r="B647" s="9"/>
      <c r="C647" s="9"/>
      <c r="D647" s="9"/>
      <c r="E647" s="9"/>
      <c r="F647" s="9"/>
      <c r="G647" s="9"/>
      <c r="H647" s="9"/>
      <c r="I647" s="9"/>
      <c r="J647" s="9"/>
      <c r="K647" s="9"/>
      <c r="L647" s="9"/>
      <c r="M647" s="9"/>
      <c r="N647" s="9"/>
    </row>
    <row r="648">
      <c r="B648" s="9"/>
      <c r="C648" s="9"/>
      <c r="D648" s="9"/>
      <c r="E648" s="9"/>
      <c r="F648" s="9"/>
      <c r="G648" s="9"/>
      <c r="H648" s="9"/>
      <c r="I648" s="9"/>
      <c r="J648" s="9"/>
      <c r="K648" s="9"/>
      <c r="L648" s="9"/>
      <c r="M648" s="9"/>
      <c r="N648" s="9"/>
    </row>
    <row r="649">
      <c r="B649" s="9"/>
      <c r="C649" s="9"/>
      <c r="D649" s="9"/>
      <c r="E649" s="9"/>
      <c r="F649" s="9"/>
      <c r="G649" s="9"/>
      <c r="H649" s="9"/>
      <c r="I649" s="9"/>
      <c r="J649" s="9"/>
      <c r="K649" s="9"/>
      <c r="L649" s="9"/>
      <c r="M649" s="9"/>
      <c r="N649" s="9"/>
    </row>
    <row r="650">
      <c r="B650" s="9"/>
      <c r="C650" s="9"/>
      <c r="D650" s="9"/>
      <c r="E650" s="9"/>
      <c r="F650" s="9"/>
      <c r="G650" s="9"/>
      <c r="H650" s="9"/>
      <c r="I650" s="9"/>
      <c r="J650" s="9"/>
      <c r="K650" s="9"/>
      <c r="L650" s="9"/>
      <c r="M650" s="9"/>
      <c r="N650" s="9"/>
    </row>
    <row r="651">
      <c r="B651" s="9"/>
      <c r="C651" s="9"/>
      <c r="D651" s="9"/>
      <c r="E651" s="9"/>
      <c r="F651" s="9"/>
      <c r="G651" s="9"/>
      <c r="H651" s="9"/>
      <c r="I651" s="9"/>
      <c r="J651" s="9"/>
      <c r="K651" s="9"/>
      <c r="L651" s="9"/>
      <c r="M651" s="9"/>
      <c r="N651" s="9"/>
    </row>
    <row r="652">
      <c r="B652" s="9"/>
      <c r="C652" s="9"/>
      <c r="D652" s="9"/>
      <c r="E652" s="9"/>
      <c r="F652" s="9"/>
      <c r="G652" s="9"/>
      <c r="H652" s="9"/>
      <c r="I652" s="9"/>
      <c r="J652" s="9"/>
      <c r="K652" s="9"/>
      <c r="L652" s="9"/>
      <c r="M652" s="9"/>
      <c r="N652" s="9"/>
    </row>
    <row r="653">
      <c r="B653" s="9"/>
      <c r="C653" s="9"/>
      <c r="D653" s="9"/>
      <c r="E653" s="9"/>
      <c r="F653" s="9"/>
      <c r="G653" s="9"/>
      <c r="H653" s="9"/>
      <c r="I653" s="9"/>
      <c r="J653" s="9"/>
      <c r="K653" s="9"/>
      <c r="L653" s="9"/>
      <c r="M653" s="9"/>
      <c r="N653" s="9"/>
    </row>
    <row r="654">
      <c r="B654" s="9"/>
      <c r="C654" s="9"/>
      <c r="D654" s="9"/>
      <c r="E654" s="9"/>
      <c r="F654" s="9"/>
      <c r="G654" s="9"/>
      <c r="H654" s="9"/>
      <c r="I654" s="9"/>
      <c r="J654" s="9"/>
      <c r="K654" s="9"/>
      <c r="L654" s="9"/>
      <c r="M654" s="9"/>
      <c r="N654" s="9"/>
    </row>
    <row r="655">
      <c r="B655" s="9"/>
      <c r="C655" s="9"/>
      <c r="D655" s="9"/>
      <c r="E655" s="9"/>
      <c r="F655" s="9"/>
      <c r="G655" s="9"/>
      <c r="H655" s="9"/>
      <c r="I655" s="9"/>
      <c r="J655" s="9"/>
      <c r="K655" s="9"/>
      <c r="L655" s="9"/>
      <c r="M655" s="9"/>
      <c r="N655" s="9"/>
    </row>
    <row r="656">
      <c r="B656" s="9"/>
      <c r="C656" s="9"/>
      <c r="D656" s="9"/>
      <c r="E656" s="9"/>
      <c r="F656" s="9"/>
      <c r="G656" s="9"/>
      <c r="H656" s="9"/>
      <c r="I656" s="9"/>
      <c r="J656" s="9"/>
      <c r="K656" s="9"/>
      <c r="L656" s="9"/>
      <c r="M656" s="9"/>
      <c r="N656" s="9"/>
    </row>
    <row r="657">
      <c r="B657" s="9"/>
      <c r="C657" s="9"/>
      <c r="D657" s="9"/>
      <c r="E657" s="9"/>
      <c r="F657" s="9"/>
      <c r="G657" s="9"/>
      <c r="H657" s="9"/>
      <c r="I657" s="9"/>
      <c r="J657" s="9"/>
      <c r="K657" s="9"/>
      <c r="L657" s="9"/>
      <c r="M657" s="9"/>
      <c r="N657" s="9"/>
    </row>
    <row r="658">
      <c r="B658" s="9"/>
      <c r="C658" s="9"/>
      <c r="D658" s="9"/>
      <c r="E658" s="9"/>
      <c r="F658" s="9"/>
      <c r="G658" s="9"/>
      <c r="H658" s="9"/>
      <c r="I658" s="9"/>
      <c r="J658" s="9"/>
      <c r="K658" s="9"/>
      <c r="L658" s="9"/>
      <c r="M658" s="9"/>
      <c r="N658" s="9"/>
    </row>
    <row r="659">
      <c r="B659" s="9"/>
      <c r="C659" s="9"/>
      <c r="D659" s="9"/>
      <c r="E659" s="9"/>
      <c r="F659" s="9"/>
      <c r="G659" s="9"/>
      <c r="H659" s="9"/>
      <c r="I659" s="9"/>
      <c r="J659" s="9"/>
      <c r="K659" s="9"/>
      <c r="L659" s="9"/>
      <c r="M659" s="9"/>
      <c r="N659" s="9"/>
    </row>
    <row r="660">
      <c r="B660" s="9"/>
      <c r="C660" s="9"/>
      <c r="D660" s="9"/>
      <c r="E660" s="9"/>
      <c r="F660" s="9"/>
      <c r="G660" s="9"/>
      <c r="H660" s="9"/>
      <c r="I660" s="9"/>
      <c r="J660" s="9"/>
      <c r="K660" s="9"/>
      <c r="L660" s="9"/>
      <c r="M660" s="9"/>
      <c r="N660" s="9"/>
    </row>
    <row r="661">
      <c r="B661" s="9"/>
      <c r="C661" s="9"/>
      <c r="D661" s="9"/>
      <c r="E661" s="9"/>
      <c r="F661" s="9"/>
      <c r="G661" s="9"/>
      <c r="H661" s="9"/>
      <c r="I661" s="9"/>
      <c r="J661" s="9"/>
      <c r="K661" s="9"/>
      <c r="L661" s="9"/>
      <c r="M661" s="9"/>
      <c r="N661" s="9"/>
    </row>
    <row r="662">
      <c r="B662" s="9"/>
      <c r="C662" s="9"/>
      <c r="D662" s="9"/>
      <c r="E662" s="9"/>
      <c r="F662" s="9"/>
      <c r="G662" s="9"/>
      <c r="H662" s="9"/>
      <c r="I662" s="9"/>
      <c r="J662" s="9"/>
      <c r="K662" s="9"/>
      <c r="L662" s="9"/>
      <c r="M662" s="9"/>
      <c r="N662" s="9"/>
    </row>
    <row r="663">
      <c r="B663" s="9"/>
      <c r="C663" s="9"/>
      <c r="D663" s="9"/>
      <c r="E663" s="9"/>
      <c r="F663" s="9"/>
      <c r="G663" s="9"/>
      <c r="H663" s="9"/>
      <c r="I663" s="9"/>
      <c r="J663" s="9"/>
      <c r="K663" s="9"/>
      <c r="L663" s="9"/>
      <c r="M663" s="9"/>
      <c r="N663" s="9"/>
    </row>
    <row r="664">
      <c r="B664" s="9"/>
      <c r="C664" s="9"/>
      <c r="D664" s="9"/>
      <c r="E664" s="9"/>
      <c r="F664" s="9"/>
      <c r="G664" s="9"/>
      <c r="H664" s="9"/>
      <c r="I664" s="9"/>
      <c r="J664" s="9"/>
      <c r="K664" s="9"/>
      <c r="L664" s="9"/>
      <c r="M664" s="9"/>
      <c r="N664" s="9"/>
    </row>
    <row r="665">
      <c r="B665" s="9"/>
      <c r="C665" s="9"/>
      <c r="D665" s="9"/>
      <c r="E665" s="9"/>
      <c r="F665" s="9"/>
      <c r="G665" s="9"/>
      <c r="H665" s="9"/>
      <c r="I665" s="9"/>
      <c r="J665" s="9"/>
      <c r="K665" s="9"/>
      <c r="L665" s="9"/>
      <c r="M665" s="9"/>
      <c r="N665" s="9"/>
    </row>
    <row r="666">
      <c r="B666" s="9"/>
      <c r="C666" s="9"/>
      <c r="D666" s="9"/>
      <c r="E666" s="9"/>
      <c r="F666" s="9"/>
      <c r="G666" s="9"/>
      <c r="H666" s="9"/>
      <c r="I666" s="9"/>
      <c r="J666" s="9"/>
      <c r="K666" s="9"/>
      <c r="L666" s="9"/>
      <c r="M666" s="9"/>
      <c r="N666" s="9"/>
    </row>
    <row r="667">
      <c r="B667" s="9"/>
      <c r="C667" s="9"/>
      <c r="D667" s="9"/>
      <c r="E667" s="9"/>
      <c r="F667" s="9"/>
      <c r="G667" s="9"/>
      <c r="H667" s="9"/>
      <c r="I667" s="9"/>
      <c r="J667" s="9"/>
      <c r="K667" s="9"/>
      <c r="L667" s="9"/>
      <c r="M667" s="9"/>
      <c r="N667" s="9"/>
    </row>
    <row r="668">
      <c r="B668" s="9"/>
      <c r="C668" s="9"/>
      <c r="D668" s="9"/>
      <c r="E668" s="9"/>
      <c r="F668" s="9"/>
      <c r="G668" s="9"/>
      <c r="H668" s="9"/>
      <c r="I668" s="9"/>
      <c r="J668" s="9"/>
      <c r="K668" s="9"/>
      <c r="L668" s="9"/>
      <c r="M668" s="9"/>
      <c r="N668" s="9"/>
    </row>
    <row r="669">
      <c r="B669" s="9"/>
      <c r="C669" s="9"/>
      <c r="D669" s="9"/>
      <c r="E669" s="9"/>
      <c r="F669" s="9"/>
      <c r="G669" s="9"/>
      <c r="H669" s="9"/>
      <c r="I669" s="9"/>
      <c r="J669" s="9"/>
      <c r="K669" s="9"/>
      <c r="L669" s="9"/>
      <c r="M669" s="9"/>
      <c r="N669" s="9"/>
    </row>
    <row r="670">
      <c r="B670" s="9"/>
      <c r="C670" s="9"/>
      <c r="D670" s="9"/>
      <c r="E670" s="9"/>
      <c r="F670" s="9"/>
      <c r="G670" s="9"/>
      <c r="H670" s="9"/>
      <c r="I670" s="9"/>
      <c r="J670" s="9"/>
      <c r="K670" s="9"/>
      <c r="L670" s="9"/>
      <c r="M670" s="9"/>
      <c r="N670" s="9"/>
    </row>
    <row r="671">
      <c r="B671" s="9"/>
      <c r="C671" s="9"/>
      <c r="D671" s="9"/>
      <c r="E671" s="9"/>
      <c r="F671" s="9"/>
      <c r="G671" s="9"/>
      <c r="H671" s="9"/>
      <c r="I671" s="9"/>
      <c r="J671" s="9"/>
      <c r="K671" s="9"/>
      <c r="L671" s="9"/>
      <c r="M671" s="9"/>
      <c r="N671" s="9"/>
    </row>
    <row r="672">
      <c r="B672" s="9"/>
      <c r="C672" s="9"/>
      <c r="D672" s="9"/>
      <c r="E672" s="9"/>
      <c r="F672" s="9"/>
      <c r="G672" s="9"/>
      <c r="H672" s="9"/>
      <c r="I672" s="9"/>
      <c r="J672" s="9"/>
      <c r="K672" s="9"/>
      <c r="L672" s="9"/>
      <c r="M672" s="9"/>
      <c r="N672" s="9"/>
    </row>
    <row r="673">
      <c r="B673" s="9"/>
      <c r="C673" s="9"/>
      <c r="D673" s="9"/>
      <c r="E673" s="9"/>
      <c r="F673" s="9"/>
      <c r="G673" s="9"/>
      <c r="H673" s="9"/>
      <c r="I673" s="9"/>
      <c r="J673" s="9"/>
      <c r="K673" s="9"/>
      <c r="L673" s="9"/>
      <c r="M673" s="9"/>
      <c r="N673" s="9"/>
    </row>
    <row r="674">
      <c r="B674" s="9"/>
      <c r="C674" s="9"/>
      <c r="D674" s="9"/>
      <c r="E674" s="9"/>
      <c r="F674" s="9"/>
      <c r="G674" s="9"/>
      <c r="H674" s="9"/>
      <c r="I674" s="9"/>
      <c r="J674" s="9"/>
      <c r="K674" s="9"/>
      <c r="L674" s="9"/>
      <c r="M674" s="9"/>
      <c r="N674" s="9"/>
    </row>
    <row r="675">
      <c r="B675" s="9"/>
      <c r="C675" s="9"/>
      <c r="D675" s="9"/>
      <c r="E675" s="9"/>
      <c r="F675" s="9"/>
      <c r="G675" s="9"/>
      <c r="H675" s="9"/>
      <c r="I675" s="9"/>
      <c r="J675" s="9"/>
      <c r="K675" s="9"/>
      <c r="L675" s="9"/>
      <c r="M675" s="9"/>
      <c r="N675" s="9"/>
    </row>
    <row r="676">
      <c r="B676" s="9"/>
      <c r="C676" s="9"/>
      <c r="D676" s="9"/>
      <c r="E676" s="9"/>
      <c r="F676" s="9"/>
      <c r="G676" s="9"/>
      <c r="H676" s="9"/>
      <c r="I676" s="9"/>
      <c r="J676" s="9"/>
      <c r="K676" s="9"/>
      <c r="L676" s="9"/>
      <c r="M676" s="9"/>
      <c r="N676" s="9"/>
    </row>
    <row r="677">
      <c r="B677" s="9"/>
      <c r="C677" s="9"/>
      <c r="D677" s="9"/>
      <c r="E677" s="9"/>
      <c r="F677" s="9"/>
      <c r="G677" s="9"/>
      <c r="H677" s="9"/>
      <c r="I677" s="9"/>
      <c r="J677" s="9"/>
      <c r="K677" s="9"/>
      <c r="L677" s="9"/>
      <c r="M677" s="9"/>
      <c r="N677" s="9"/>
    </row>
    <row r="678">
      <c r="B678" s="9"/>
      <c r="C678" s="9"/>
      <c r="D678" s="9"/>
      <c r="E678" s="9"/>
      <c r="F678" s="9"/>
      <c r="G678" s="9"/>
      <c r="H678" s="9"/>
      <c r="I678" s="9"/>
      <c r="J678" s="9"/>
      <c r="K678" s="9"/>
      <c r="L678" s="9"/>
      <c r="M678" s="9"/>
      <c r="N678" s="9"/>
    </row>
    <row r="679">
      <c r="B679" s="9"/>
      <c r="C679" s="9"/>
      <c r="D679" s="9"/>
      <c r="E679" s="9"/>
      <c r="F679" s="9"/>
      <c r="G679" s="9"/>
      <c r="H679" s="9"/>
      <c r="I679" s="9"/>
      <c r="J679" s="9"/>
      <c r="K679" s="9"/>
      <c r="L679" s="9"/>
      <c r="M679" s="9"/>
      <c r="N679" s="9"/>
    </row>
    <row r="680">
      <c r="B680" s="9"/>
      <c r="C680" s="9"/>
      <c r="D680" s="9"/>
      <c r="E680" s="9"/>
      <c r="F680" s="9"/>
      <c r="G680" s="9"/>
      <c r="H680" s="9"/>
      <c r="I680" s="9"/>
      <c r="J680" s="9"/>
      <c r="K680" s="9"/>
      <c r="L680" s="9"/>
      <c r="M680" s="9"/>
      <c r="N680" s="9"/>
    </row>
    <row r="681">
      <c r="B681" s="9"/>
      <c r="C681" s="9"/>
      <c r="D681" s="9"/>
      <c r="E681" s="9"/>
      <c r="F681" s="9"/>
      <c r="G681" s="9"/>
      <c r="H681" s="9"/>
      <c r="I681" s="9"/>
      <c r="J681" s="9"/>
      <c r="K681" s="9"/>
      <c r="L681" s="9"/>
      <c r="M681" s="9"/>
      <c r="N681" s="9"/>
    </row>
    <row r="682">
      <c r="B682" s="9"/>
      <c r="C682" s="9"/>
      <c r="D682" s="9"/>
      <c r="E682" s="9"/>
      <c r="F682" s="9"/>
      <c r="G682" s="9"/>
      <c r="H682" s="9"/>
      <c r="I682" s="9"/>
      <c r="J682" s="9"/>
      <c r="K682" s="9"/>
      <c r="L682" s="9"/>
      <c r="M682" s="9"/>
      <c r="N682" s="9"/>
    </row>
    <row r="683">
      <c r="B683" s="9"/>
      <c r="C683" s="9"/>
      <c r="D683" s="9"/>
      <c r="E683" s="9"/>
      <c r="F683" s="9"/>
      <c r="G683" s="9"/>
      <c r="H683" s="9"/>
      <c r="I683" s="9"/>
      <c r="J683" s="9"/>
      <c r="K683" s="9"/>
      <c r="L683" s="9"/>
      <c r="M683" s="9"/>
      <c r="N683" s="9"/>
    </row>
    <row r="684">
      <c r="B684" s="9"/>
      <c r="C684" s="9"/>
      <c r="D684" s="9"/>
      <c r="E684" s="9"/>
      <c r="F684" s="9"/>
      <c r="G684" s="9"/>
      <c r="H684" s="9"/>
      <c r="I684" s="9"/>
      <c r="J684" s="9"/>
      <c r="K684" s="9"/>
      <c r="L684" s="9"/>
      <c r="M684" s="9"/>
      <c r="N684" s="9"/>
    </row>
    <row r="685">
      <c r="B685" s="9"/>
      <c r="C685" s="9"/>
      <c r="D685" s="9"/>
      <c r="E685" s="9"/>
      <c r="F685" s="9"/>
      <c r="G685" s="9"/>
      <c r="H685" s="9"/>
      <c r="I685" s="9"/>
      <c r="J685" s="9"/>
      <c r="K685" s="9"/>
      <c r="L685" s="9"/>
      <c r="M685" s="9"/>
      <c r="N685" s="9"/>
    </row>
    <row r="686">
      <c r="B686" s="9"/>
      <c r="C686" s="9"/>
      <c r="D686" s="9"/>
      <c r="E686" s="9"/>
      <c r="F686" s="9"/>
      <c r="G686" s="9"/>
      <c r="H686" s="9"/>
      <c r="I686" s="9"/>
      <c r="J686" s="9"/>
      <c r="K686" s="9"/>
      <c r="L686" s="9"/>
      <c r="M686" s="9"/>
      <c r="N686" s="9"/>
    </row>
    <row r="687">
      <c r="B687" s="9"/>
      <c r="C687" s="9"/>
      <c r="D687" s="9"/>
      <c r="E687" s="9"/>
      <c r="F687" s="9"/>
      <c r="G687" s="9"/>
      <c r="H687" s="9"/>
      <c r="I687" s="9"/>
      <c r="J687" s="9"/>
      <c r="K687" s="9"/>
      <c r="L687" s="9"/>
      <c r="M687" s="9"/>
      <c r="N687" s="9"/>
    </row>
    <row r="688">
      <c r="B688" s="9"/>
      <c r="C688" s="9"/>
      <c r="D688" s="9"/>
      <c r="E688" s="9"/>
      <c r="F688" s="9"/>
      <c r="G688" s="9"/>
      <c r="H688" s="9"/>
      <c r="I688" s="9"/>
      <c r="J688" s="9"/>
      <c r="K688" s="9"/>
      <c r="L688" s="9"/>
      <c r="M688" s="9"/>
      <c r="N688" s="9"/>
    </row>
    <row r="689">
      <c r="B689" s="9"/>
      <c r="C689" s="9"/>
      <c r="D689" s="9"/>
      <c r="E689" s="9"/>
      <c r="F689" s="9"/>
      <c r="G689" s="9"/>
      <c r="H689" s="9"/>
      <c r="I689" s="9"/>
      <c r="J689" s="9"/>
      <c r="K689" s="9"/>
      <c r="L689" s="9"/>
      <c r="M689" s="9"/>
      <c r="N689" s="9"/>
    </row>
    <row r="690">
      <c r="B690" s="9"/>
      <c r="C690" s="9"/>
      <c r="D690" s="9"/>
      <c r="E690" s="9"/>
      <c r="F690" s="9"/>
      <c r="G690" s="9"/>
      <c r="H690" s="9"/>
      <c r="I690" s="9"/>
      <c r="J690" s="9"/>
      <c r="K690" s="9"/>
      <c r="L690" s="9"/>
      <c r="M690" s="9"/>
      <c r="N690" s="9"/>
    </row>
    <row r="691">
      <c r="B691" s="9"/>
      <c r="C691" s="9"/>
      <c r="D691" s="9"/>
      <c r="E691" s="9"/>
      <c r="F691" s="9"/>
      <c r="G691" s="9"/>
      <c r="H691" s="9"/>
      <c r="I691" s="9"/>
      <c r="J691" s="9"/>
      <c r="K691" s="9"/>
      <c r="L691" s="9"/>
      <c r="M691" s="9"/>
      <c r="N691" s="9"/>
    </row>
    <row r="692">
      <c r="B692" s="9"/>
      <c r="C692" s="9"/>
      <c r="D692" s="9"/>
      <c r="E692" s="9"/>
      <c r="F692" s="9"/>
      <c r="G692" s="9"/>
      <c r="H692" s="9"/>
      <c r="I692" s="9"/>
      <c r="J692" s="9"/>
      <c r="K692" s="9"/>
      <c r="L692" s="9"/>
      <c r="M692" s="9"/>
      <c r="N692" s="9"/>
    </row>
    <row r="693">
      <c r="B693" s="9"/>
      <c r="C693" s="9"/>
      <c r="D693" s="9"/>
      <c r="E693" s="9"/>
      <c r="F693" s="9"/>
      <c r="G693" s="9"/>
      <c r="H693" s="9"/>
      <c r="I693" s="9"/>
      <c r="J693" s="9"/>
      <c r="K693" s="9"/>
      <c r="L693" s="9"/>
      <c r="M693" s="9"/>
      <c r="N693" s="9"/>
    </row>
    <row r="694">
      <c r="B694" s="9"/>
      <c r="C694" s="9"/>
      <c r="D694" s="9"/>
      <c r="E694" s="9"/>
      <c r="F694" s="9"/>
      <c r="G694" s="9"/>
      <c r="H694" s="9"/>
      <c r="I694" s="9"/>
      <c r="J694" s="9"/>
      <c r="K694" s="9"/>
      <c r="L694" s="9"/>
      <c r="M694" s="9"/>
      <c r="N694" s="9"/>
    </row>
    <row r="695">
      <c r="B695" s="9"/>
      <c r="C695" s="9"/>
      <c r="D695" s="9"/>
      <c r="E695" s="9"/>
      <c r="F695" s="9"/>
      <c r="G695" s="9"/>
      <c r="H695" s="9"/>
      <c r="I695" s="9"/>
      <c r="J695" s="9"/>
      <c r="K695" s="9"/>
      <c r="L695" s="9"/>
      <c r="M695" s="9"/>
      <c r="N695" s="9"/>
    </row>
    <row r="696">
      <c r="B696" s="9"/>
      <c r="C696" s="9"/>
      <c r="D696" s="9"/>
      <c r="E696" s="9"/>
      <c r="F696" s="9"/>
      <c r="G696" s="9"/>
      <c r="H696" s="9"/>
      <c r="I696" s="9"/>
      <c r="J696" s="9"/>
      <c r="K696" s="9"/>
      <c r="L696" s="9"/>
      <c r="M696" s="9"/>
      <c r="N696" s="9"/>
    </row>
    <row r="697">
      <c r="B697" s="9"/>
      <c r="C697" s="9"/>
      <c r="D697" s="9"/>
      <c r="E697" s="9"/>
      <c r="F697" s="9"/>
      <c r="G697" s="9"/>
      <c r="H697" s="9"/>
      <c r="I697" s="9"/>
      <c r="J697" s="9"/>
      <c r="K697" s="9"/>
      <c r="L697" s="9"/>
      <c r="M697" s="9"/>
      <c r="N697" s="9"/>
    </row>
    <row r="698">
      <c r="B698" s="9"/>
      <c r="C698" s="9"/>
      <c r="D698" s="9"/>
      <c r="E698" s="9"/>
      <c r="F698" s="9"/>
      <c r="G698" s="9"/>
      <c r="H698" s="9"/>
      <c r="I698" s="9"/>
      <c r="J698" s="9"/>
      <c r="K698" s="9"/>
      <c r="L698" s="9"/>
      <c r="M698" s="9"/>
      <c r="N698" s="9"/>
    </row>
    <row r="699">
      <c r="B699" s="9"/>
      <c r="C699" s="9"/>
      <c r="D699" s="9"/>
      <c r="E699" s="9"/>
      <c r="F699" s="9"/>
      <c r="G699" s="9"/>
      <c r="H699" s="9"/>
      <c r="I699" s="9"/>
      <c r="J699" s="9"/>
      <c r="K699" s="9"/>
      <c r="L699" s="9"/>
      <c r="M699" s="9"/>
      <c r="N699" s="9"/>
    </row>
    <row r="700">
      <c r="B700" s="9"/>
      <c r="C700" s="9"/>
      <c r="D700" s="9"/>
      <c r="E700" s="9"/>
      <c r="F700" s="9"/>
      <c r="G700" s="9"/>
      <c r="H700" s="9"/>
      <c r="I700" s="9"/>
      <c r="J700" s="9"/>
      <c r="K700" s="9"/>
      <c r="L700" s="9"/>
      <c r="M700" s="9"/>
      <c r="N700" s="9"/>
    </row>
    <row r="701">
      <c r="B701" s="9"/>
      <c r="C701" s="9"/>
      <c r="D701" s="9"/>
      <c r="E701" s="9"/>
      <c r="F701" s="9"/>
      <c r="G701" s="9"/>
      <c r="H701" s="9"/>
      <c r="I701" s="9"/>
      <c r="J701" s="9"/>
      <c r="K701" s="9"/>
      <c r="L701" s="9"/>
      <c r="M701" s="9"/>
      <c r="N701" s="9"/>
    </row>
    <row r="702">
      <c r="B702" s="9"/>
      <c r="C702" s="9"/>
      <c r="D702" s="9"/>
      <c r="E702" s="9"/>
      <c r="F702" s="9"/>
      <c r="G702" s="9"/>
      <c r="H702" s="9"/>
      <c r="I702" s="9"/>
      <c r="J702" s="9"/>
      <c r="K702" s="9"/>
      <c r="L702" s="9"/>
      <c r="M702" s="9"/>
      <c r="N702" s="9"/>
    </row>
    <row r="703">
      <c r="B703" s="9"/>
      <c r="C703" s="9"/>
      <c r="D703" s="9"/>
      <c r="E703" s="9"/>
      <c r="F703" s="9"/>
      <c r="G703" s="9"/>
      <c r="H703" s="9"/>
      <c r="I703" s="9"/>
      <c r="J703" s="9"/>
      <c r="K703" s="9"/>
      <c r="L703" s="9"/>
      <c r="M703" s="9"/>
      <c r="N703" s="9"/>
    </row>
    <row r="704">
      <c r="B704" s="9"/>
      <c r="C704" s="9"/>
      <c r="D704" s="9"/>
      <c r="E704" s="9"/>
      <c r="F704" s="9"/>
      <c r="G704" s="9"/>
      <c r="H704" s="9"/>
      <c r="I704" s="9"/>
      <c r="J704" s="9"/>
      <c r="K704" s="9"/>
      <c r="L704" s="9"/>
      <c r="M704" s="9"/>
      <c r="N704" s="9"/>
    </row>
    <row r="705">
      <c r="B705" s="9"/>
      <c r="C705" s="9"/>
      <c r="D705" s="9"/>
      <c r="E705" s="9"/>
      <c r="F705" s="9"/>
      <c r="G705" s="9"/>
      <c r="H705" s="9"/>
      <c r="I705" s="9"/>
      <c r="J705" s="9"/>
      <c r="K705" s="9"/>
      <c r="L705" s="9"/>
      <c r="M705" s="9"/>
      <c r="N705" s="9"/>
    </row>
    <row r="706">
      <c r="B706" s="9"/>
      <c r="C706" s="9"/>
      <c r="D706" s="9"/>
      <c r="E706" s="9"/>
      <c r="F706" s="9"/>
      <c r="G706" s="9"/>
      <c r="H706" s="9"/>
      <c r="I706" s="9"/>
      <c r="J706" s="9"/>
      <c r="K706" s="9"/>
      <c r="L706" s="9"/>
      <c r="M706" s="9"/>
      <c r="N706" s="9"/>
    </row>
    <row r="707">
      <c r="B707" s="9"/>
      <c r="C707" s="9"/>
      <c r="D707" s="9"/>
      <c r="E707" s="9"/>
      <c r="F707" s="9"/>
      <c r="G707" s="9"/>
      <c r="H707" s="9"/>
      <c r="I707" s="9"/>
      <c r="J707" s="9"/>
      <c r="K707" s="9"/>
      <c r="L707" s="9"/>
      <c r="M707" s="9"/>
      <c r="N707" s="9"/>
    </row>
    <row r="708">
      <c r="B708" s="9"/>
      <c r="C708" s="9"/>
      <c r="D708" s="9"/>
      <c r="E708" s="9"/>
      <c r="F708" s="9"/>
      <c r="G708" s="9"/>
      <c r="H708" s="9"/>
      <c r="I708" s="9"/>
      <c r="J708" s="9"/>
      <c r="K708" s="9"/>
      <c r="L708" s="9"/>
      <c r="M708" s="9"/>
      <c r="N708" s="9"/>
    </row>
    <row r="709">
      <c r="B709" s="9"/>
      <c r="C709" s="9"/>
      <c r="D709" s="9"/>
      <c r="E709" s="9"/>
      <c r="F709" s="9"/>
      <c r="G709" s="9"/>
      <c r="H709" s="9"/>
      <c r="I709" s="9"/>
      <c r="J709" s="9"/>
      <c r="K709" s="9"/>
      <c r="L709" s="9"/>
      <c r="M709" s="9"/>
      <c r="N709" s="9"/>
    </row>
    <row r="710">
      <c r="B710" s="9"/>
      <c r="C710" s="9"/>
      <c r="D710" s="9"/>
      <c r="E710" s="9"/>
      <c r="F710" s="9"/>
      <c r="G710" s="9"/>
      <c r="H710" s="9"/>
      <c r="I710" s="9"/>
      <c r="J710" s="9"/>
      <c r="K710" s="9"/>
      <c r="L710" s="9"/>
      <c r="M710" s="9"/>
      <c r="N710" s="9"/>
    </row>
    <row r="711">
      <c r="B711" s="9"/>
      <c r="C711" s="9"/>
      <c r="D711" s="9"/>
      <c r="E711" s="9"/>
      <c r="F711" s="9"/>
      <c r="G711" s="9"/>
      <c r="H711" s="9"/>
      <c r="I711" s="9"/>
      <c r="J711" s="9"/>
      <c r="K711" s="9"/>
      <c r="L711" s="9"/>
      <c r="M711" s="9"/>
      <c r="N711" s="9"/>
    </row>
    <row r="712">
      <c r="B712" s="9"/>
      <c r="C712" s="9"/>
      <c r="D712" s="9"/>
      <c r="E712" s="9"/>
      <c r="F712" s="9"/>
      <c r="G712" s="9"/>
      <c r="H712" s="9"/>
      <c r="I712" s="9"/>
      <c r="J712" s="9"/>
      <c r="K712" s="9"/>
      <c r="L712" s="9"/>
      <c r="M712" s="9"/>
      <c r="N712" s="9"/>
    </row>
    <row r="713">
      <c r="B713" s="9"/>
      <c r="C713" s="9"/>
      <c r="D713" s="9"/>
      <c r="E713" s="9"/>
      <c r="F713" s="9"/>
      <c r="G713" s="9"/>
      <c r="H713" s="9"/>
      <c r="I713" s="9"/>
      <c r="J713" s="9"/>
      <c r="K713" s="9"/>
      <c r="L713" s="9"/>
      <c r="M713" s="9"/>
      <c r="N713" s="9"/>
    </row>
    <row r="714">
      <c r="B714" s="9"/>
      <c r="C714" s="9"/>
      <c r="D714" s="9"/>
      <c r="E714" s="9"/>
      <c r="F714" s="9"/>
      <c r="G714" s="9"/>
      <c r="H714" s="9"/>
      <c r="I714" s="9"/>
      <c r="J714" s="9"/>
      <c r="K714" s="9"/>
      <c r="L714" s="9"/>
      <c r="M714" s="9"/>
      <c r="N714" s="9"/>
    </row>
    <row r="715">
      <c r="B715" s="9"/>
      <c r="C715" s="9"/>
      <c r="D715" s="9"/>
      <c r="E715" s="9"/>
      <c r="F715" s="9"/>
      <c r="G715" s="9"/>
      <c r="H715" s="9"/>
      <c r="I715" s="9"/>
      <c r="J715" s="9"/>
      <c r="K715" s="9"/>
      <c r="L715" s="9"/>
      <c r="M715" s="9"/>
      <c r="N715" s="9"/>
    </row>
    <row r="716">
      <c r="B716" s="9"/>
      <c r="C716" s="9"/>
      <c r="D716" s="9"/>
      <c r="E716" s="9"/>
      <c r="F716" s="9"/>
      <c r="G716" s="9"/>
      <c r="H716" s="9"/>
      <c r="I716" s="9"/>
      <c r="J716" s="9"/>
      <c r="K716" s="9"/>
      <c r="L716" s="9"/>
      <c r="M716" s="9"/>
      <c r="N716" s="9"/>
    </row>
    <row r="717">
      <c r="B717" s="9"/>
      <c r="C717" s="9"/>
      <c r="D717" s="9"/>
      <c r="E717" s="9"/>
      <c r="F717" s="9"/>
      <c r="G717" s="9"/>
      <c r="H717" s="9"/>
      <c r="I717" s="9"/>
      <c r="J717" s="9"/>
      <c r="K717" s="9"/>
      <c r="L717" s="9"/>
      <c r="M717" s="9"/>
      <c r="N717" s="9"/>
    </row>
    <row r="718">
      <c r="B718" s="9"/>
      <c r="C718" s="9"/>
      <c r="D718" s="9"/>
      <c r="E718" s="9"/>
      <c r="F718" s="9"/>
      <c r="G718" s="9"/>
      <c r="H718" s="9"/>
      <c r="I718" s="9"/>
      <c r="J718" s="9"/>
      <c r="K718" s="9"/>
      <c r="L718" s="9"/>
      <c r="M718" s="9"/>
      <c r="N718" s="9"/>
    </row>
    <row r="719">
      <c r="B719" s="9"/>
      <c r="C719" s="9"/>
      <c r="D719" s="9"/>
      <c r="E719" s="9"/>
      <c r="F719" s="9"/>
      <c r="G719" s="9"/>
      <c r="H719" s="9"/>
      <c r="I719" s="9"/>
      <c r="J719" s="9"/>
      <c r="K719" s="9"/>
      <c r="L719" s="9"/>
      <c r="M719" s="9"/>
      <c r="N719" s="9"/>
    </row>
    <row r="720">
      <c r="B720" s="9"/>
      <c r="C720" s="9"/>
      <c r="D720" s="9"/>
      <c r="E720" s="9"/>
      <c r="F720" s="9"/>
      <c r="G720" s="9"/>
      <c r="H720" s="9"/>
      <c r="I720" s="9"/>
      <c r="J720" s="9"/>
      <c r="K720" s="9"/>
      <c r="L720" s="9"/>
      <c r="M720" s="9"/>
      <c r="N720" s="9"/>
    </row>
    <row r="721">
      <c r="B721" s="9"/>
      <c r="C721" s="9"/>
      <c r="D721" s="9"/>
      <c r="E721" s="9"/>
      <c r="F721" s="9"/>
      <c r="G721" s="9"/>
      <c r="H721" s="9"/>
      <c r="I721" s="9"/>
      <c r="J721" s="9"/>
      <c r="K721" s="9"/>
      <c r="L721" s="9"/>
      <c r="M721" s="9"/>
      <c r="N721" s="9"/>
    </row>
    <row r="722">
      <c r="B722" s="9"/>
      <c r="C722" s="9"/>
      <c r="D722" s="9"/>
      <c r="E722" s="9"/>
      <c r="F722" s="9"/>
      <c r="G722" s="9"/>
      <c r="H722" s="9"/>
      <c r="I722" s="9"/>
      <c r="J722" s="9"/>
      <c r="K722" s="9"/>
      <c r="L722" s="9"/>
      <c r="M722" s="9"/>
      <c r="N722" s="9"/>
    </row>
    <row r="723">
      <c r="B723" s="9"/>
      <c r="C723" s="9"/>
      <c r="D723" s="9"/>
      <c r="E723" s="9"/>
      <c r="F723" s="9"/>
      <c r="G723" s="9"/>
      <c r="H723" s="9"/>
      <c r="I723" s="9"/>
      <c r="J723" s="9"/>
      <c r="K723" s="9"/>
      <c r="L723" s="9"/>
      <c r="M723" s="9"/>
      <c r="N723" s="9"/>
    </row>
    <row r="724">
      <c r="B724" s="9"/>
      <c r="C724" s="9"/>
      <c r="D724" s="9"/>
      <c r="E724" s="9"/>
      <c r="F724" s="9"/>
      <c r="G724" s="9"/>
      <c r="H724" s="9"/>
      <c r="I724" s="9"/>
      <c r="J724" s="9"/>
      <c r="K724" s="9"/>
      <c r="L724" s="9"/>
      <c r="M724" s="9"/>
      <c r="N724" s="9"/>
    </row>
    <row r="725">
      <c r="B725" s="9"/>
      <c r="C725" s="9"/>
      <c r="D725" s="9"/>
      <c r="E725" s="9"/>
      <c r="F725" s="9"/>
      <c r="G725" s="9"/>
      <c r="H725" s="9"/>
      <c r="I725" s="9"/>
      <c r="J725" s="9"/>
      <c r="K725" s="9"/>
      <c r="L725" s="9"/>
      <c r="M725" s="9"/>
      <c r="N725" s="9"/>
    </row>
    <row r="726">
      <c r="B726" s="9"/>
      <c r="C726" s="9"/>
      <c r="D726" s="9"/>
      <c r="E726" s="9"/>
      <c r="F726" s="9"/>
      <c r="G726" s="9"/>
      <c r="H726" s="9"/>
      <c r="I726" s="9"/>
      <c r="J726" s="9"/>
      <c r="K726" s="9"/>
      <c r="L726" s="9"/>
      <c r="M726" s="9"/>
      <c r="N726" s="9"/>
    </row>
    <row r="727">
      <c r="B727" s="9"/>
      <c r="C727" s="9"/>
      <c r="D727" s="9"/>
      <c r="E727" s="9"/>
      <c r="F727" s="9"/>
      <c r="G727" s="9"/>
      <c r="H727" s="9"/>
      <c r="I727" s="9"/>
      <c r="J727" s="9"/>
      <c r="K727" s="9"/>
      <c r="L727" s="9"/>
      <c r="M727" s="9"/>
      <c r="N727" s="9"/>
    </row>
    <row r="728">
      <c r="B728" s="9"/>
      <c r="C728" s="9"/>
      <c r="D728" s="9"/>
      <c r="E728" s="9"/>
      <c r="F728" s="9"/>
      <c r="G728" s="9"/>
      <c r="H728" s="9"/>
      <c r="I728" s="9"/>
      <c r="J728" s="9"/>
      <c r="K728" s="9"/>
      <c r="L728" s="9"/>
      <c r="M728" s="9"/>
      <c r="N728" s="9"/>
    </row>
    <row r="729">
      <c r="B729" s="9"/>
      <c r="C729" s="9"/>
      <c r="D729" s="9"/>
      <c r="E729" s="9"/>
      <c r="F729" s="9"/>
      <c r="G729" s="9"/>
      <c r="H729" s="9"/>
      <c r="I729" s="9"/>
      <c r="J729" s="9"/>
      <c r="K729" s="9"/>
      <c r="L729" s="9"/>
      <c r="M729" s="9"/>
      <c r="N729" s="9"/>
    </row>
    <row r="730">
      <c r="B730" s="9"/>
      <c r="C730" s="9"/>
      <c r="D730" s="9"/>
      <c r="E730" s="9"/>
      <c r="F730" s="9"/>
      <c r="G730" s="9"/>
      <c r="H730" s="9"/>
      <c r="I730" s="9"/>
      <c r="J730" s="9"/>
      <c r="K730" s="9"/>
      <c r="L730" s="9"/>
      <c r="M730" s="9"/>
      <c r="N730" s="9"/>
    </row>
    <row r="731">
      <c r="B731" s="9"/>
      <c r="C731" s="9"/>
      <c r="D731" s="9"/>
      <c r="E731" s="9"/>
      <c r="F731" s="9"/>
      <c r="G731" s="9"/>
      <c r="H731" s="9"/>
      <c r="I731" s="9"/>
      <c r="J731" s="9"/>
      <c r="K731" s="9"/>
      <c r="L731" s="9"/>
      <c r="M731" s="9"/>
      <c r="N731" s="9"/>
    </row>
    <row r="732">
      <c r="B732" s="9"/>
      <c r="C732" s="9"/>
      <c r="D732" s="9"/>
      <c r="E732" s="9"/>
      <c r="F732" s="9"/>
      <c r="G732" s="9"/>
      <c r="H732" s="9"/>
      <c r="I732" s="9"/>
      <c r="J732" s="9"/>
      <c r="K732" s="9"/>
      <c r="L732" s="9"/>
      <c r="M732" s="9"/>
      <c r="N732" s="9"/>
    </row>
    <row r="733">
      <c r="B733" s="9"/>
      <c r="C733" s="9"/>
      <c r="D733" s="9"/>
      <c r="E733" s="9"/>
      <c r="F733" s="9"/>
      <c r="G733" s="9"/>
      <c r="H733" s="9"/>
      <c r="I733" s="9"/>
      <c r="J733" s="9"/>
      <c r="K733" s="9"/>
      <c r="L733" s="9"/>
      <c r="M733" s="9"/>
      <c r="N733" s="9"/>
    </row>
    <row r="734">
      <c r="B734" s="9"/>
      <c r="C734" s="9"/>
      <c r="D734" s="9"/>
      <c r="E734" s="9"/>
      <c r="F734" s="9"/>
      <c r="G734" s="9"/>
      <c r="H734" s="9"/>
      <c r="I734" s="9"/>
      <c r="J734" s="9"/>
      <c r="K734" s="9"/>
      <c r="L734" s="9"/>
      <c r="M734" s="9"/>
      <c r="N734" s="9"/>
    </row>
    <row r="735">
      <c r="B735" s="9"/>
      <c r="C735" s="9"/>
      <c r="D735" s="9"/>
      <c r="E735" s="9"/>
      <c r="F735" s="9"/>
      <c r="G735" s="9"/>
      <c r="H735" s="9"/>
      <c r="I735" s="9"/>
      <c r="J735" s="9"/>
      <c r="K735" s="9"/>
      <c r="L735" s="9"/>
      <c r="M735" s="9"/>
      <c r="N735" s="9"/>
    </row>
    <row r="736">
      <c r="B736" s="9"/>
      <c r="C736" s="9"/>
      <c r="D736" s="9"/>
      <c r="E736" s="9"/>
      <c r="F736" s="9"/>
      <c r="G736" s="9"/>
      <c r="H736" s="9"/>
      <c r="I736" s="9"/>
      <c r="J736" s="9"/>
      <c r="K736" s="9"/>
      <c r="L736" s="9"/>
      <c r="M736" s="9"/>
      <c r="N736" s="9"/>
    </row>
    <row r="737">
      <c r="B737" s="9"/>
      <c r="C737" s="9"/>
      <c r="D737" s="9"/>
      <c r="E737" s="9"/>
      <c r="F737" s="9"/>
      <c r="G737" s="9"/>
      <c r="H737" s="9"/>
      <c r="I737" s="9"/>
      <c r="J737" s="9"/>
      <c r="K737" s="9"/>
      <c r="L737" s="9"/>
      <c r="M737" s="9"/>
      <c r="N737" s="9"/>
    </row>
    <row r="738">
      <c r="B738" s="9"/>
      <c r="C738" s="9"/>
      <c r="D738" s="9"/>
      <c r="E738" s="9"/>
      <c r="F738" s="9"/>
      <c r="G738" s="9"/>
      <c r="H738" s="9"/>
      <c r="I738" s="9"/>
      <c r="J738" s="9"/>
      <c r="K738" s="9"/>
      <c r="L738" s="9"/>
      <c r="M738" s="9"/>
      <c r="N738" s="9"/>
    </row>
    <row r="739">
      <c r="B739" s="9"/>
      <c r="C739" s="9"/>
      <c r="D739" s="9"/>
      <c r="E739" s="9"/>
      <c r="F739" s="9"/>
      <c r="G739" s="9"/>
      <c r="H739" s="9"/>
      <c r="I739" s="9"/>
      <c r="J739" s="9"/>
      <c r="K739" s="9"/>
      <c r="L739" s="9"/>
      <c r="M739" s="9"/>
      <c r="N739" s="9"/>
    </row>
    <row r="740">
      <c r="B740" s="9"/>
      <c r="C740" s="9"/>
      <c r="D740" s="9"/>
      <c r="E740" s="9"/>
      <c r="F740" s="9"/>
      <c r="G740" s="9"/>
      <c r="H740" s="9"/>
      <c r="I740" s="9"/>
      <c r="J740" s="9"/>
      <c r="K740" s="9"/>
      <c r="L740" s="9"/>
      <c r="M740" s="9"/>
      <c r="N740" s="9"/>
    </row>
    <row r="741">
      <c r="B741" s="9"/>
      <c r="C741" s="9"/>
      <c r="D741" s="9"/>
      <c r="E741" s="9"/>
      <c r="F741" s="9"/>
      <c r="G741" s="9"/>
      <c r="H741" s="9"/>
      <c r="I741" s="9"/>
      <c r="J741" s="9"/>
      <c r="K741" s="9"/>
      <c r="L741" s="9"/>
      <c r="M741" s="9"/>
      <c r="N741" s="9"/>
    </row>
    <row r="742">
      <c r="B742" s="9"/>
      <c r="C742" s="9"/>
      <c r="D742" s="9"/>
      <c r="E742" s="9"/>
      <c r="F742" s="9"/>
      <c r="G742" s="9"/>
      <c r="H742" s="9"/>
      <c r="I742" s="9"/>
      <c r="J742" s="9"/>
      <c r="K742" s="9"/>
      <c r="L742" s="9"/>
      <c r="M742" s="9"/>
      <c r="N742" s="9"/>
    </row>
    <row r="743">
      <c r="B743" s="9"/>
      <c r="C743" s="9"/>
      <c r="D743" s="9"/>
      <c r="E743" s="9"/>
      <c r="F743" s="9"/>
      <c r="G743" s="9"/>
      <c r="H743" s="9"/>
      <c r="I743" s="9"/>
      <c r="J743" s="9"/>
      <c r="K743" s="9"/>
      <c r="L743" s="9"/>
      <c r="M743" s="9"/>
      <c r="N743" s="9"/>
    </row>
    <row r="744">
      <c r="B744" s="9"/>
      <c r="C744" s="9"/>
      <c r="D744" s="9"/>
      <c r="E744" s="9"/>
      <c r="F744" s="9"/>
      <c r="G744" s="9"/>
      <c r="H744" s="9"/>
      <c r="I744" s="9"/>
      <c r="J744" s="9"/>
      <c r="K744" s="9"/>
      <c r="L744" s="9"/>
      <c r="M744" s="9"/>
      <c r="N744" s="9"/>
    </row>
    <row r="745">
      <c r="B745" s="9"/>
      <c r="C745" s="9"/>
      <c r="D745" s="9"/>
      <c r="E745" s="9"/>
      <c r="F745" s="9"/>
      <c r="G745" s="9"/>
      <c r="H745" s="9"/>
      <c r="I745" s="9"/>
      <c r="J745" s="9"/>
      <c r="K745" s="9"/>
      <c r="L745" s="9"/>
      <c r="M745" s="9"/>
      <c r="N745" s="9"/>
    </row>
    <row r="746">
      <c r="B746" s="9"/>
      <c r="C746" s="9"/>
      <c r="D746" s="9"/>
      <c r="E746" s="9"/>
      <c r="F746" s="9"/>
      <c r="G746" s="9"/>
      <c r="H746" s="9"/>
      <c r="I746" s="9"/>
      <c r="J746" s="9"/>
      <c r="K746" s="9"/>
      <c r="L746" s="9"/>
      <c r="M746" s="9"/>
      <c r="N746" s="9"/>
    </row>
    <row r="747">
      <c r="B747" s="9"/>
      <c r="C747" s="9"/>
      <c r="D747" s="9"/>
      <c r="E747" s="9"/>
      <c r="F747" s="9"/>
      <c r="G747" s="9"/>
      <c r="H747" s="9"/>
      <c r="I747" s="9"/>
      <c r="J747" s="9"/>
      <c r="K747" s="9"/>
      <c r="L747" s="9"/>
      <c r="M747" s="9"/>
      <c r="N747" s="9"/>
    </row>
    <row r="748">
      <c r="B748" s="9"/>
      <c r="C748" s="9"/>
      <c r="D748" s="9"/>
      <c r="E748" s="9"/>
      <c r="F748" s="9"/>
      <c r="G748" s="9"/>
      <c r="H748" s="9"/>
      <c r="I748" s="9"/>
      <c r="J748" s="9"/>
      <c r="K748" s="9"/>
      <c r="L748" s="9"/>
      <c r="M748" s="9"/>
      <c r="N748" s="9"/>
    </row>
    <row r="749">
      <c r="B749" s="9"/>
      <c r="C749" s="9"/>
      <c r="D749" s="9"/>
      <c r="E749" s="9"/>
      <c r="F749" s="9"/>
      <c r="G749" s="9"/>
      <c r="H749" s="9"/>
      <c r="I749" s="9"/>
      <c r="J749" s="9"/>
      <c r="K749" s="9"/>
      <c r="L749" s="9"/>
      <c r="M749" s="9"/>
      <c r="N749" s="9"/>
    </row>
    <row r="750">
      <c r="B750" s="9"/>
      <c r="C750" s="9"/>
      <c r="D750" s="9"/>
      <c r="E750" s="9"/>
      <c r="F750" s="9"/>
      <c r="G750" s="9"/>
      <c r="H750" s="9"/>
      <c r="I750" s="9"/>
      <c r="J750" s="9"/>
      <c r="K750" s="9"/>
      <c r="L750" s="9"/>
      <c r="M750" s="9"/>
      <c r="N750" s="9"/>
    </row>
    <row r="751">
      <c r="B751" s="9"/>
      <c r="C751" s="9"/>
      <c r="D751" s="9"/>
      <c r="E751" s="9"/>
      <c r="F751" s="9"/>
      <c r="G751" s="9"/>
      <c r="H751" s="9"/>
      <c r="I751" s="9"/>
      <c r="J751" s="9"/>
      <c r="K751" s="9"/>
      <c r="L751" s="9"/>
      <c r="M751" s="9"/>
      <c r="N751" s="9"/>
    </row>
    <row r="752">
      <c r="B752" s="9"/>
      <c r="C752" s="9"/>
      <c r="D752" s="9"/>
      <c r="E752" s="9"/>
      <c r="F752" s="9"/>
      <c r="G752" s="9"/>
      <c r="H752" s="9"/>
      <c r="I752" s="9"/>
      <c r="J752" s="9"/>
      <c r="K752" s="9"/>
      <c r="L752" s="9"/>
      <c r="M752" s="9"/>
      <c r="N752" s="9"/>
    </row>
    <row r="753">
      <c r="B753" s="9"/>
      <c r="C753" s="9"/>
      <c r="D753" s="9"/>
      <c r="E753" s="9"/>
      <c r="F753" s="9"/>
      <c r="G753" s="9"/>
      <c r="H753" s="9"/>
      <c r="I753" s="9"/>
      <c r="J753" s="9"/>
      <c r="K753" s="9"/>
      <c r="L753" s="9"/>
      <c r="M753" s="9"/>
      <c r="N753" s="9"/>
    </row>
    <row r="754">
      <c r="B754" s="9"/>
      <c r="C754" s="9"/>
      <c r="D754" s="9"/>
      <c r="E754" s="9"/>
      <c r="F754" s="9"/>
      <c r="G754" s="9"/>
      <c r="H754" s="9"/>
      <c r="I754" s="9"/>
      <c r="J754" s="9"/>
      <c r="K754" s="9"/>
      <c r="L754" s="9"/>
      <c r="M754" s="9"/>
      <c r="N754" s="9"/>
    </row>
    <row r="755">
      <c r="B755" s="9"/>
      <c r="C755" s="9"/>
      <c r="D755" s="9"/>
      <c r="E755" s="9"/>
      <c r="F755" s="9"/>
      <c r="G755" s="9"/>
      <c r="H755" s="9"/>
      <c r="I755" s="9"/>
      <c r="J755" s="9"/>
      <c r="K755" s="9"/>
      <c r="L755" s="9"/>
      <c r="M755" s="9"/>
      <c r="N755" s="9"/>
    </row>
    <row r="756">
      <c r="B756" s="9"/>
      <c r="C756" s="9"/>
      <c r="D756" s="9"/>
      <c r="E756" s="9"/>
      <c r="F756" s="9"/>
      <c r="G756" s="9"/>
      <c r="H756" s="9"/>
      <c r="I756" s="9"/>
      <c r="J756" s="9"/>
      <c r="K756" s="9"/>
      <c r="L756" s="9"/>
      <c r="M756" s="9"/>
      <c r="N756" s="9"/>
    </row>
    <row r="757">
      <c r="B757" s="9"/>
      <c r="C757" s="9"/>
      <c r="D757" s="9"/>
      <c r="E757" s="9"/>
      <c r="F757" s="9"/>
      <c r="G757" s="9"/>
      <c r="H757" s="9"/>
      <c r="I757" s="9"/>
      <c r="J757" s="9"/>
      <c r="K757" s="9"/>
      <c r="L757" s="9"/>
      <c r="M757" s="9"/>
      <c r="N757" s="9"/>
    </row>
    <row r="758">
      <c r="B758" s="9"/>
      <c r="C758" s="9"/>
      <c r="D758" s="9"/>
      <c r="E758" s="9"/>
      <c r="F758" s="9"/>
      <c r="G758" s="9"/>
      <c r="H758" s="9"/>
      <c r="I758" s="9"/>
      <c r="J758" s="9"/>
      <c r="K758" s="9"/>
      <c r="L758" s="9"/>
      <c r="M758" s="9"/>
      <c r="N758" s="9"/>
    </row>
    <row r="759">
      <c r="B759" s="9"/>
      <c r="C759" s="9"/>
      <c r="D759" s="9"/>
      <c r="E759" s="9"/>
      <c r="F759" s="9"/>
      <c r="G759" s="9"/>
      <c r="H759" s="9"/>
      <c r="I759" s="9"/>
      <c r="J759" s="9"/>
      <c r="K759" s="9"/>
      <c r="L759" s="9"/>
      <c r="M759" s="9"/>
      <c r="N759" s="9"/>
    </row>
    <row r="760">
      <c r="B760" s="9"/>
      <c r="C760" s="9"/>
      <c r="D760" s="9"/>
      <c r="E760" s="9"/>
      <c r="F760" s="9"/>
      <c r="G760" s="9"/>
      <c r="H760" s="9"/>
      <c r="I760" s="9"/>
      <c r="J760" s="9"/>
      <c r="K760" s="9"/>
      <c r="L760" s="9"/>
      <c r="M760" s="9"/>
      <c r="N760" s="9"/>
    </row>
    <row r="761">
      <c r="B761" s="9"/>
      <c r="C761" s="9"/>
      <c r="D761" s="9"/>
      <c r="E761" s="9"/>
      <c r="F761" s="9"/>
      <c r="G761" s="9"/>
      <c r="H761" s="9"/>
      <c r="I761" s="9"/>
      <c r="J761" s="9"/>
      <c r="K761" s="9"/>
      <c r="L761" s="9"/>
      <c r="M761" s="9"/>
      <c r="N761" s="9"/>
    </row>
    <row r="762">
      <c r="B762" s="9"/>
      <c r="C762" s="9"/>
      <c r="D762" s="9"/>
      <c r="E762" s="9"/>
      <c r="F762" s="9"/>
      <c r="G762" s="9"/>
      <c r="H762" s="9"/>
      <c r="I762" s="9"/>
      <c r="J762" s="9"/>
      <c r="K762" s="9"/>
      <c r="L762" s="9"/>
      <c r="M762" s="9"/>
      <c r="N762" s="9"/>
    </row>
    <row r="763">
      <c r="B763" s="9"/>
      <c r="C763" s="9"/>
      <c r="D763" s="9"/>
      <c r="E763" s="9"/>
      <c r="F763" s="9"/>
      <c r="G763" s="9"/>
      <c r="H763" s="9"/>
      <c r="I763" s="9"/>
      <c r="J763" s="9"/>
      <c r="K763" s="9"/>
      <c r="L763" s="9"/>
      <c r="M763" s="9"/>
      <c r="N763" s="9"/>
    </row>
    <row r="764">
      <c r="B764" s="9"/>
      <c r="C764" s="9"/>
      <c r="D764" s="9"/>
      <c r="E764" s="9"/>
      <c r="F764" s="9"/>
      <c r="G764" s="9"/>
      <c r="H764" s="9"/>
      <c r="I764" s="9"/>
      <c r="J764" s="9"/>
      <c r="K764" s="9"/>
      <c r="L764" s="9"/>
      <c r="M764" s="9"/>
      <c r="N764" s="9"/>
    </row>
    <row r="765">
      <c r="B765" s="9"/>
      <c r="C765" s="9"/>
      <c r="D765" s="9"/>
      <c r="E765" s="9"/>
      <c r="F765" s="9"/>
      <c r="G765" s="9"/>
      <c r="H765" s="9"/>
      <c r="I765" s="9"/>
      <c r="J765" s="9"/>
      <c r="K765" s="9"/>
      <c r="L765" s="9"/>
      <c r="M765" s="9"/>
      <c r="N765" s="9"/>
    </row>
    <row r="766">
      <c r="B766" s="9"/>
      <c r="C766" s="9"/>
      <c r="D766" s="9"/>
      <c r="E766" s="9"/>
      <c r="F766" s="9"/>
      <c r="G766" s="9"/>
      <c r="H766" s="9"/>
      <c r="I766" s="9"/>
      <c r="J766" s="9"/>
      <c r="K766" s="9"/>
      <c r="L766" s="9"/>
      <c r="M766" s="9"/>
      <c r="N766" s="9"/>
    </row>
    <row r="767">
      <c r="B767" s="9"/>
      <c r="C767" s="9"/>
      <c r="D767" s="9"/>
      <c r="E767" s="9"/>
      <c r="F767" s="9"/>
      <c r="G767" s="9"/>
      <c r="H767" s="9"/>
      <c r="I767" s="9"/>
      <c r="J767" s="9"/>
      <c r="K767" s="9"/>
      <c r="L767" s="9"/>
      <c r="M767" s="9"/>
      <c r="N767" s="9"/>
    </row>
    <row r="768">
      <c r="B768" s="9"/>
      <c r="C768" s="9"/>
      <c r="D768" s="9"/>
      <c r="E768" s="9"/>
      <c r="F768" s="9"/>
      <c r="G768" s="9"/>
      <c r="H768" s="9"/>
      <c r="I768" s="9"/>
      <c r="J768" s="9"/>
      <c r="K768" s="9"/>
      <c r="L768" s="9"/>
      <c r="M768" s="9"/>
      <c r="N768" s="9"/>
    </row>
    <row r="769">
      <c r="B769" s="9"/>
      <c r="C769" s="9"/>
      <c r="D769" s="9"/>
      <c r="E769" s="9"/>
      <c r="F769" s="9"/>
      <c r="G769" s="9"/>
      <c r="H769" s="9"/>
      <c r="I769" s="9"/>
      <c r="J769" s="9"/>
      <c r="K769" s="9"/>
      <c r="L769" s="9"/>
      <c r="M769" s="9"/>
      <c r="N769" s="9"/>
    </row>
    <row r="770">
      <c r="B770" s="9"/>
      <c r="C770" s="9"/>
      <c r="D770" s="9"/>
      <c r="E770" s="9"/>
      <c r="F770" s="9"/>
      <c r="G770" s="9"/>
      <c r="H770" s="9"/>
      <c r="I770" s="9"/>
      <c r="J770" s="9"/>
      <c r="K770" s="9"/>
      <c r="L770" s="9"/>
      <c r="M770" s="9"/>
      <c r="N770" s="9"/>
    </row>
    <row r="771">
      <c r="B771" s="9"/>
      <c r="C771" s="9"/>
      <c r="D771" s="9"/>
      <c r="E771" s="9"/>
      <c r="F771" s="9"/>
      <c r="G771" s="9"/>
      <c r="H771" s="9"/>
      <c r="I771" s="9"/>
      <c r="J771" s="9"/>
      <c r="K771" s="9"/>
      <c r="L771" s="9"/>
      <c r="M771" s="9"/>
      <c r="N771" s="9"/>
    </row>
    <row r="772">
      <c r="B772" s="9"/>
      <c r="C772" s="9"/>
      <c r="D772" s="9"/>
      <c r="E772" s="9"/>
      <c r="F772" s="9"/>
      <c r="G772" s="9"/>
      <c r="H772" s="9"/>
      <c r="I772" s="9"/>
      <c r="J772" s="9"/>
      <c r="K772" s="9"/>
      <c r="L772" s="9"/>
      <c r="M772" s="9"/>
      <c r="N772" s="9"/>
    </row>
    <row r="773">
      <c r="B773" s="9"/>
      <c r="C773" s="9"/>
      <c r="D773" s="9"/>
      <c r="E773" s="9"/>
      <c r="F773" s="9"/>
      <c r="G773" s="9"/>
      <c r="H773" s="9"/>
      <c r="I773" s="9"/>
      <c r="J773" s="9"/>
      <c r="K773" s="9"/>
      <c r="L773" s="9"/>
      <c r="M773" s="9"/>
      <c r="N773" s="9"/>
    </row>
    <row r="774">
      <c r="B774" s="9"/>
      <c r="C774" s="9"/>
      <c r="D774" s="9"/>
      <c r="E774" s="9"/>
      <c r="F774" s="9"/>
      <c r="G774" s="9"/>
      <c r="H774" s="9"/>
      <c r="I774" s="9"/>
      <c r="J774" s="9"/>
      <c r="K774" s="9"/>
      <c r="L774" s="9"/>
      <c r="M774" s="9"/>
      <c r="N774" s="9"/>
    </row>
    <row r="775">
      <c r="B775" s="9"/>
      <c r="C775" s="9"/>
      <c r="D775" s="9"/>
      <c r="E775" s="9"/>
      <c r="F775" s="9"/>
      <c r="G775" s="9"/>
      <c r="H775" s="9"/>
      <c r="I775" s="9"/>
      <c r="J775" s="9"/>
      <c r="K775" s="9"/>
      <c r="L775" s="9"/>
      <c r="M775" s="9"/>
      <c r="N775" s="9"/>
    </row>
    <row r="776">
      <c r="B776" s="9"/>
      <c r="C776" s="9"/>
      <c r="D776" s="9"/>
      <c r="E776" s="9"/>
      <c r="F776" s="9"/>
      <c r="G776" s="9"/>
      <c r="H776" s="9"/>
      <c r="I776" s="9"/>
      <c r="J776" s="9"/>
      <c r="K776" s="9"/>
      <c r="L776" s="9"/>
      <c r="M776" s="9"/>
      <c r="N776" s="9"/>
    </row>
    <row r="777">
      <c r="B777" s="9"/>
      <c r="C777" s="9"/>
      <c r="D777" s="9"/>
      <c r="E777" s="9"/>
      <c r="F777" s="9"/>
      <c r="G777" s="9"/>
      <c r="H777" s="9"/>
      <c r="I777" s="9"/>
      <c r="J777" s="9"/>
      <c r="K777" s="9"/>
      <c r="L777" s="9"/>
      <c r="M777" s="9"/>
      <c r="N777" s="9"/>
    </row>
    <row r="778">
      <c r="B778" s="9"/>
      <c r="C778" s="9"/>
      <c r="D778" s="9"/>
      <c r="E778" s="9"/>
      <c r="F778" s="9"/>
      <c r="G778" s="9"/>
      <c r="H778" s="9"/>
      <c r="I778" s="9"/>
      <c r="J778" s="9"/>
      <c r="K778" s="9"/>
      <c r="L778" s="9"/>
      <c r="M778" s="9"/>
      <c r="N778" s="9"/>
    </row>
    <row r="779">
      <c r="B779" s="9"/>
      <c r="C779" s="9"/>
      <c r="D779" s="9"/>
      <c r="E779" s="9"/>
      <c r="F779" s="9"/>
      <c r="G779" s="9"/>
      <c r="H779" s="9"/>
      <c r="I779" s="9"/>
      <c r="J779" s="9"/>
      <c r="K779" s="9"/>
      <c r="L779" s="9"/>
      <c r="M779" s="9"/>
      <c r="N779" s="9"/>
    </row>
    <row r="780">
      <c r="B780" s="9"/>
      <c r="C780" s="9"/>
      <c r="D780" s="9"/>
      <c r="E780" s="9"/>
      <c r="F780" s="9"/>
      <c r="G780" s="9"/>
      <c r="H780" s="9"/>
      <c r="I780" s="9"/>
      <c r="J780" s="9"/>
      <c r="K780" s="9"/>
      <c r="L780" s="9"/>
      <c r="M780" s="9"/>
      <c r="N780" s="9"/>
    </row>
    <row r="781">
      <c r="B781" s="9"/>
      <c r="C781" s="9"/>
      <c r="D781" s="9"/>
      <c r="E781" s="9"/>
      <c r="F781" s="9"/>
      <c r="G781" s="9"/>
      <c r="H781" s="9"/>
      <c r="I781" s="9"/>
      <c r="J781" s="9"/>
      <c r="K781" s="9"/>
      <c r="L781" s="9"/>
      <c r="M781" s="9"/>
      <c r="N781" s="9"/>
    </row>
    <row r="782">
      <c r="B782" s="9"/>
      <c r="C782" s="9"/>
      <c r="D782" s="9"/>
      <c r="E782" s="9"/>
      <c r="F782" s="9"/>
      <c r="G782" s="9"/>
      <c r="H782" s="9"/>
      <c r="I782" s="9"/>
      <c r="J782" s="9"/>
      <c r="K782" s="9"/>
      <c r="L782" s="9"/>
      <c r="M782" s="9"/>
      <c r="N782" s="9"/>
    </row>
    <row r="783">
      <c r="B783" s="9"/>
      <c r="C783" s="9"/>
      <c r="D783" s="9"/>
      <c r="E783" s="9"/>
      <c r="F783" s="9"/>
      <c r="G783" s="9"/>
      <c r="H783" s="9"/>
      <c r="I783" s="9"/>
      <c r="J783" s="9"/>
      <c r="K783" s="9"/>
      <c r="L783" s="9"/>
      <c r="M783" s="9"/>
      <c r="N783" s="9"/>
    </row>
    <row r="784">
      <c r="B784" s="9"/>
      <c r="C784" s="9"/>
      <c r="D784" s="9"/>
      <c r="E784" s="9"/>
      <c r="F784" s="9"/>
      <c r="G784" s="9"/>
      <c r="H784" s="9"/>
      <c r="I784" s="9"/>
      <c r="J784" s="9"/>
      <c r="K784" s="9"/>
      <c r="L784" s="9"/>
      <c r="M784" s="9"/>
      <c r="N784" s="9"/>
    </row>
    <row r="785">
      <c r="B785" s="9"/>
      <c r="C785" s="9"/>
      <c r="D785" s="9"/>
      <c r="E785" s="9"/>
      <c r="F785" s="9"/>
      <c r="G785" s="9"/>
      <c r="H785" s="9"/>
      <c r="I785" s="9"/>
      <c r="J785" s="9"/>
      <c r="K785" s="9"/>
      <c r="L785" s="9"/>
      <c r="M785" s="9"/>
      <c r="N785" s="9"/>
    </row>
    <row r="786">
      <c r="B786" s="9"/>
      <c r="C786" s="9"/>
      <c r="D786" s="9"/>
      <c r="E786" s="9"/>
      <c r="F786" s="9"/>
      <c r="G786" s="9"/>
      <c r="H786" s="9"/>
      <c r="I786" s="9"/>
      <c r="J786" s="9"/>
      <c r="K786" s="9"/>
      <c r="L786" s="9"/>
      <c r="M786" s="9"/>
      <c r="N786" s="9"/>
    </row>
    <row r="787">
      <c r="B787" s="9"/>
      <c r="C787" s="9"/>
      <c r="D787" s="9"/>
      <c r="E787" s="9"/>
      <c r="F787" s="9"/>
      <c r="G787" s="9"/>
      <c r="H787" s="9"/>
      <c r="I787" s="9"/>
      <c r="J787" s="9"/>
      <c r="K787" s="9"/>
      <c r="L787" s="9"/>
      <c r="M787" s="9"/>
      <c r="N787" s="9"/>
    </row>
    <row r="788">
      <c r="B788" s="9"/>
      <c r="C788" s="9"/>
      <c r="D788" s="9"/>
      <c r="E788" s="9"/>
      <c r="F788" s="9"/>
      <c r="G788" s="9"/>
      <c r="H788" s="9"/>
      <c r="I788" s="9"/>
      <c r="J788" s="9"/>
      <c r="K788" s="9"/>
      <c r="L788" s="9"/>
      <c r="M788" s="9"/>
      <c r="N788" s="9"/>
    </row>
    <row r="789">
      <c r="B789" s="9"/>
      <c r="C789" s="9"/>
      <c r="D789" s="9"/>
      <c r="E789" s="9"/>
      <c r="F789" s="9"/>
      <c r="G789" s="9"/>
      <c r="H789" s="9"/>
      <c r="I789" s="9"/>
      <c r="J789" s="9"/>
      <c r="K789" s="9"/>
      <c r="L789" s="9"/>
      <c r="M789" s="9"/>
      <c r="N789" s="9"/>
    </row>
    <row r="790">
      <c r="B790" s="9"/>
      <c r="C790" s="9"/>
      <c r="D790" s="9"/>
      <c r="E790" s="9"/>
      <c r="F790" s="9"/>
      <c r="G790" s="9"/>
      <c r="H790" s="9"/>
      <c r="I790" s="9"/>
      <c r="J790" s="9"/>
      <c r="K790" s="9"/>
      <c r="L790" s="9"/>
      <c r="M790" s="9"/>
      <c r="N790" s="9"/>
    </row>
    <row r="791">
      <c r="B791" s="9"/>
      <c r="C791" s="9"/>
      <c r="D791" s="9"/>
      <c r="E791" s="9"/>
      <c r="F791" s="9"/>
      <c r="G791" s="9"/>
      <c r="H791" s="9"/>
      <c r="I791" s="9"/>
      <c r="J791" s="9"/>
      <c r="K791" s="9"/>
      <c r="L791" s="9"/>
      <c r="M791" s="9"/>
      <c r="N791" s="9"/>
    </row>
    <row r="792">
      <c r="B792" s="9"/>
      <c r="C792" s="9"/>
      <c r="D792" s="9"/>
      <c r="E792" s="9"/>
      <c r="F792" s="9"/>
      <c r="G792" s="9"/>
      <c r="H792" s="9"/>
      <c r="I792" s="9"/>
      <c r="J792" s="9"/>
      <c r="K792" s="9"/>
      <c r="L792" s="9"/>
      <c r="M792" s="9"/>
      <c r="N792" s="9"/>
    </row>
    <row r="793">
      <c r="B793" s="9"/>
      <c r="C793" s="9"/>
      <c r="D793" s="9"/>
      <c r="E793" s="9"/>
      <c r="F793" s="9"/>
      <c r="G793" s="9"/>
      <c r="H793" s="9"/>
      <c r="I793" s="9"/>
      <c r="J793" s="9"/>
      <c r="K793" s="9"/>
      <c r="L793" s="9"/>
      <c r="M793" s="9"/>
      <c r="N793" s="9"/>
    </row>
    <row r="794">
      <c r="B794" s="9"/>
      <c r="C794" s="9"/>
      <c r="D794" s="9"/>
      <c r="E794" s="9"/>
      <c r="F794" s="9"/>
      <c r="G794" s="9"/>
      <c r="H794" s="9"/>
      <c r="I794" s="9"/>
      <c r="J794" s="9"/>
      <c r="K794" s="9"/>
      <c r="L794" s="9"/>
      <c r="M794" s="9"/>
      <c r="N794" s="9"/>
    </row>
    <row r="795">
      <c r="B795" s="9"/>
      <c r="C795" s="9"/>
      <c r="D795" s="9"/>
      <c r="E795" s="9"/>
      <c r="F795" s="9"/>
      <c r="G795" s="9"/>
      <c r="H795" s="9"/>
      <c r="I795" s="9"/>
      <c r="J795" s="9"/>
      <c r="K795" s="9"/>
      <c r="L795" s="9"/>
      <c r="M795" s="9"/>
      <c r="N795" s="9"/>
    </row>
    <row r="796">
      <c r="B796" s="9"/>
      <c r="C796" s="9"/>
      <c r="D796" s="9"/>
      <c r="E796" s="9"/>
      <c r="F796" s="9"/>
      <c r="G796" s="9"/>
      <c r="H796" s="9"/>
      <c r="I796" s="9"/>
      <c r="J796" s="9"/>
      <c r="K796" s="9"/>
      <c r="L796" s="9"/>
      <c r="M796" s="9"/>
      <c r="N796" s="9"/>
    </row>
    <row r="797">
      <c r="B797" s="9"/>
      <c r="C797" s="9"/>
      <c r="D797" s="9"/>
      <c r="E797" s="9"/>
      <c r="F797" s="9"/>
      <c r="G797" s="9"/>
      <c r="H797" s="9"/>
      <c r="I797" s="9"/>
      <c r="J797" s="9"/>
      <c r="K797" s="9"/>
      <c r="L797" s="9"/>
      <c r="M797" s="9"/>
      <c r="N797" s="9"/>
    </row>
    <row r="798">
      <c r="B798" s="9"/>
      <c r="C798" s="9"/>
      <c r="D798" s="9"/>
      <c r="E798" s="9"/>
      <c r="F798" s="9"/>
      <c r="G798" s="9"/>
      <c r="H798" s="9"/>
      <c r="I798" s="9"/>
      <c r="J798" s="9"/>
      <c r="K798" s="9"/>
      <c r="L798" s="9"/>
      <c r="M798" s="9"/>
      <c r="N798" s="9"/>
    </row>
    <row r="799">
      <c r="B799" s="9"/>
      <c r="C799" s="9"/>
      <c r="D799" s="9"/>
      <c r="E799" s="9"/>
      <c r="F799" s="9"/>
      <c r="G799" s="9"/>
      <c r="H799" s="9"/>
      <c r="I799" s="9"/>
      <c r="J799" s="9"/>
      <c r="K799" s="9"/>
      <c r="L799" s="9"/>
      <c r="M799" s="9"/>
      <c r="N799" s="9"/>
    </row>
    <row r="800">
      <c r="B800" s="9"/>
      <c r="C800" s="9"/>
      <c r="D800" s="9"/>
      <c r="E800" s="9"/>
      <c r="F800" s="9"/>
      <c r="G800" s="9"/>
      <c r="H800" s="9"/>
      <c r="I800" s="9"/>
      <c r="J800" s="9"/>
      <c r="K800" s="9"/>
      <c r="L800" s="9"/>
      <c r="M800" s="9"/>
      <c r="N800" s="9"/>
    </row>
    <row r="801">
      <c r="B801" s="9"/>
      <c r="C801" s="9"/>
      <c r="D801" s="9"/>
      <c r="E801" s="9"/>
      <c r="F801" s="9"/>
      <c r="G801" s="9"/>
      <c r="H801" s="9"/>
      <c r="I801" s="9"/>
      <c r="J801" s="9"/>
      <c r="K801" s="9"/>
      <c r="L801" s="9"/>
      <c r="M801" s="9"/>
      <c r="N801" s="9"/>
    </row>
    <row r="802">
      <c r="B802" s="9"/>
      <c r="C802" s="9"/>
      <c r="D802" s="9"/>
      <c r="E802" s="9"/>
      <c r="F802" s="9"/>
      <c r="G802" s="9"/>
      <c r="H802" s="9"/>
      <c r="I802" s="9"/>
      <c r="J802" s="9"/>
      <c r="K802" s="9"/>
      <c r="L802" s="9"/>
      <c r="M802" s="9"/>
      <c r="N802" s="9"/>
    </row>
    <row r="803">
      <c r="B803" s="9"/>
      <c r="C803" s="9"/>
      <c r="D803" s="9"/>
      <c r="E803" s="9"/>
      <c r="F803" s="9"/>
      <c r="G803" s="9"/>
      <c r="H803" s="9"/>
      <c r="I803" s="9"/>
      <c r="J803" s="9"/>
      <c r="K803" s="9"/>
      <c r="L803" s="9"/>
      <c r="M803" s="9"/>
      <c r="N803" s="9"/>
    </row>
    <row r="804">
      <c r="B804" s="9"/>
      <c r="C804" s="9"/>
      <c r="D804" s="9"/>
      <c r="E804" s="9"/>
      <c r="F804" s="9"/>
      <c r="G804" s="9"/>
      <c r="H804" s="9"/>
      <c r="I804" s="9"/>
      <c r="J804" s="9"/>
      <c r="K804" s="9"/>
      <c r="L804" s="9"/>
      <c r="M804" s="9"/>
      <c r="N804" s="9"/>
    </row>
    <row r="805">
      <c r="B805" s="9"/>
      <c r="C805" s="9"/>
      <c r="D805" s="9"/>
      <c r="E805" s="9"/>
      <c r="F805" s="9"/>
      <c r="G805" s="9"/>
      <c r="H805" s="9"/>
      <c r="I805" s="9"/>
      <c r="J805" s="9"/>
      <c r="K805" s="9"/>
      <c r="L805" s="9"/>
      <c r="M805" s="9"/>
      <c r="N805" s="9"/>
    </row>
    <row r="806">
      <c r="B806" s="9"/>
      <c r="C806" s="9"/>
      <c r="D806" s="9"/>
      <c r="E806" s="9"/>
      <c r="F806" s="9"/>
      <c r="G806" s="9"/>
      <c r="H806" s="9"/>
      <c r="I806" s="9"/>
      <c r="J806" s="9"/>
      <c r="K806" s="9"/>
      <c r="L806" s="9"/>
      <c r="M806" s="9"/>
      <c r="N806" s="9"/>
    </row>
    <row r="807">
      <c r="B807" s="9"/>
      <c r="C807" s="9"/>
      <c r="D807" s="9"/>
      <c r="E807" s="9"/>
      <c r="F807" s="9"/>
      <c r="G807" s="9"/>
      <c r="H807" s="9"/>
      <c r="I807" s="9"/>
      <c r="J807" s="9"/>
      <c r="K807" s="9"/>
      <c r="L807" s="9"/>
      <c r="M807" s="9"/>
      <c r="N807" s="9"/>
    </row>
    <row r="808">
      <c r="B808" s="9"/>
      <c r="C808" s="9"/>
      <c r="D808" s="9"/>
      <c r="E808" s="9"/>
      <c r="F808" s="9"/>
      <c r="G808" s="9"/>
      <c r="H808" s="9"/>
      <c r="I808" s="9"/>
      <c r="J808" s="9"/>
      <c r="K808" s="9"/>
      <c r="L808" s="9"/>
      <c r="M808" s="9"/>
      <c r="N808" s="9"/>
    </row>
    <row r="809">
      <c r="B809" s="9"/>
      <c r="C809" s="9"/>
      <c r="D809" s="9"/>
      <c r="E809" s="9"/>
      <c r="F809" s="9"/>
      <c r="G809" s="9"/>
      <c r="H809" s="9"/>
      <c r="I809" s="9"/>
      <c r="J809" s="9"/>
      <c r="K809" s="9"/>
      <c r="L809" s="9"/>
      <c r="M809" s="9"/>
      <c r="N809" s="9"/>
    </row>
    <row r="810">
      <c r="B810" s="9"/>
      <c r="C810" s="9"/>
      <c r="D810" s="9"/>
      <c r="E810" s="9"/>
      <c r="F810" s="9"/>
      <c r="G810" s="9"/>
      <c r="H810" s="9"/>
      <c r="I810" s="9"/>
      <c r="J810" s="9"/>
      <c r="K810" s="9"/>
      <c r="L810" s="9"/>
      <c r="M810" s="9"/>
      <c r="N810" s="9"/>
    </row>
    <row r="811">
      <c r="B811" s="9"/>
      <c r="C811" s="9"/>
      <c r="D811" s="9"/>
      <c r="E811" s="9"/>
      <c r="F811" s="9"/>
      <c r="G811" s="9"/>
      <c r="H811" s="9"/>
      <c r="I811" s="9"/>
      <c r="J811" s="9"/>
      <c r="K811" s="9"/>
      <c r="L811" s="9"/>
      <c r="M811" s="9"/>
      <c r="N811" s="9"/>
    </row>
    <row r="812">
      <c r="B812" s="9"/>
      <c r="C812" s="9"/>
      <c r="D812" s="9"/>
      <c r="E812" s="9"/>
      <c r="F812" s="9"/>
      <c r="G812" s="9"/>
      <c r="H812" s="9"/>
      <c r="I812" s="9"/>
      <c r="J812" s="9"/>
      <c r="K812" s="9"/>
      <c r="L812" s="9"/>
      <c r="M812" s="9"/>
      <c r="N812" s="9"/>
    </row>
    <row r="813">
      <c r="B813" s="9"/>
      <c r="C813" s="9"/>
      <c r="D813" s="9"/>
      <c r="E813" s="9"/>
      <c r="F813" s="9"/>
      <c r="G813" s="9"/>
      <c r="H813" s="9"/>
      <c r="I813" s="9"/>
      <c r="J813" s="9"/>
      <c r="K813" s="9"/>
      <c r="L813" s="9"/>
      <c r="M813" s="9"/>
      <c r="N813" s="9"/>
    </row>
    <row r="814">
      <c r="B814" s="9"/>
      <c r="C814" s="9"/>
      <c r="D814" s="9"/>
      <c r="E814" s="9"/>
      <c r="F814" s="9"/>
      <c r="G814" s="9"/>
      <c r="H814" s="9"/>
      <c r="I814" s="9"/>
      <c r="J814" s="9"/>
      <c r="K814" s="9"/>
      <c r="L814" s="9"/>
      <c r="M814" s="9"/>
      <c r="N814" s="9"/>
    </row>
    <row r="815">
      <c r="B815" s="9"/>
      <c r="C815" s="9"/>
      <c r="D815" s="9"/>
      <c r="E815" s="9"/>
      <c r="F815" s="9"/>
      <c r="G815" s="9"/>
      <c r="H815" s="9"/>
      <c r="I815" s="9"/>
      <c r="J815" s="9"/>
      <c r="K815" s="9"/>
      <c r="L815" s="9"/>
      <c r="M815" s="9"/>
      <c r="N815" s="9"/>
    </row>
    <row r="816">
      <c r="B816" s="9"/>
      <c r="C816" s="9"/>
      <c r="D816" s="9"/>
      <c r="E816" s="9"/>
      <c r="F816" s="9"/>
      <c r="G816" s="9"/>
      <c r="H816" s="9"/>
      <c r="I816" s="9"/>
      <c r="J816" s="9"/>
      <c r="K816" s="9"/>
      <c r="L816" s="9"/>
      <c r="M816" s="9"/>
      <c r="N816" s="9"/>
    </row>
    <row r="817">
      <c r="B817" s="9"/>
      <c r="C817" s="9"/>
      <c r="D817" s="9"/>
      <c r="E817" s="9"/>
      <c r="F817" s="9"/>
      <c r="G817" s="9"/>
      <c r="H817" s="9"/>
      <c r="I817" s="9"/>
      <c r="J817" s="9"/>
      <c r="K817" s="9"/>
      <c r="L817" s="9"/>
      <c r="M817" s="9"/>
      <c r="N817" s="9"/>
    </row>
    <row r="818">
      <c r="B818" s="9"/>
      <c r="C818" s="9"/>
      <c r="D818" s="9"/>
      <c r="E818" s="9"/>
      <c r="F818" s="9"/>
      <c r="G818" s="9"/>
      <c r="H818" s="9"/>
      <c r="I818" s="9"/>
      <c r="J818" s="9"/>
      <c r="K818" s="9"/>
      <c r="L818" s="9"/>
      <c r="M818" s="9"/>
      <c r="N818" s="9"/>
    </row>
    <row r="819">
      <c r="B819" s="9"/>
      <c r="C819" s="9"/>
      <c r="D819" s="9"/>
      <c r="E819" s="9"/>
      <c r="F819" s="9"/>
      <c r="G819" s="9"/>
      <c r="H819" s="9"/>
      <c r="I819" s="9"/>
      <c r="J819" s="9"/>
      <c r="K819" s="9"/>
      <c r="L819" s="9"/>
      <c r="M819" s="9"/>
      <c r="N819" s="9"/>
    </row>
    <row r="820">
      <c r="B820" s="9"/>
      <c r="C820" s="9"/>
      <c r="D820" s="9"/>
      <c r="E820" s="9"/>
      <c r="F820" s="9"/>
      <c r="G820" s="9"/>
      <c r="H820" s="9"/>
      <c r="I820" s="9"/>
      <c r="J820" s="9"/>
      <c r="K820" s="9"/>
      <c r="L820" s="9"/>
      <c r="M820" s="9"/>
      <c r="N820" s="9"/>
    </row>
    <row r="821">
      <c r="B821" s="9"/>
      <c r="C821" s="9"/>
      <c r="D821" s="9"/>
      <c r="E821" s="9"/>
      <c r="F821" s="9"/>
      <c r="G821" s="9"/>
      <c r="H821" s="9"/>
      <c r="I821" s="9"/>
      <c r="J821" s="9"/>
      <c r="K821" s="9"/>
      <c r="L821" s="9"/>
      <c r="M821" s="9"/>
      <c r="N821" s="9"/>
    </row>
    <row r="822">
      <c r="B822" s="9"/>
      <c r="C822" s="9"/>
      <c r="D822" s="9"/>
      <c r="E822" s="9"/>
      <c r="F822" s="9"/>
      <c r="G822" s="9"/>
      <c r="H822" s="9"/>
      <c r="I822" s="9"/>
      <c r="J822" s="9"/>
      <c r="K822" s="9"/>
      <c r="L822" s="9"/>
      <c r="M822" s="9"/>
      <c r="N822" s="9"/>
    </row>
    <row r="823">
      <c r="B823" s="9"/>
      <c r="C823" s="9"/>
      <c r="D823" s="9"/>
      <c r="E823" s="9"/>
      <c r="F823" s="9"/>
      <c r="G823" s="9"/>
      <c r="H823" s="9"/>
      <c r="I823" s="9"/>
      <c r="J823" s="9"/>
      <c r="K823" s="9"/>
      <c r="L823" s="9"/>
      <c r="M823" s="9"/>
      <c r="N823" s="9"/>
    </row>
    <row r="824">
      <c r="B824" s="9"/>
      <c r="C824" s="9"/>
      <c r="D824" s="9"/>
      <c r="E824" s="9"/>
      <c r="F824" s="9"/>
      <c r="G824" s="9"/>
      <c r="H824" s="9"/>
      <c r="I824" s="9"/>
      <c r="J824" s="9"/>
      <c r="K824" s="9"/>
      <c r="L824" s="9"/>
      <c r="M824" s="9"/>
      <c r="N824" s="9"/>
    </row>
    <row r="825">
      <c r="B825" s="9"/>
      <c r="C825" s="9"/>
      <c r="D825" s="9"/>
      <c r="E825" s="9"/>
      <c r="F825" s="9"/>
      <c r="G825" s="9"/>
      <c r="H825" s="9"/>
      <c r="I825" s="9"/>
      <c r="J825" s="9"/>
      <c r="K825" s="9"/>
      <c r="L825" s="9"/>
      <c r="M825" s="9"/>
      <c r="N825" s="9"/>
    </row>
    <row r="826">
      <c r="B826" s="9"/>
      <c r="C826" s="9"/>
      <c r="D826" s="9"/>
      <c r="E826" s="9"/>
      <c r="F826" s="9"/>
      <c r="G826" s="9"/>
      <c r="H826" s="9"/>
      <c r="I826" s="9"/>
      <c r="J826" s="9"/>
      <c r="K826" s="9"/>
      <c r="L826" s="9"/>
      <c r="M826" s="9"/>
      <c r="N826" s="9"/>
    </row>
    <row r="827">
      <c r="B827" s="9"/>
      <c r="C827" s="9"/>
      <c r="D827" s="9"/>
      <c r="E827" s="9"/>
      <c r="F827" s="9"/>
      <c r="G827" s="9"/>
      <c r="H827" s="9"/>
      <c r="I827" s="9"/>
      <c r="J827" s="9"/>
      <c r="K827" s="9"/>
      <c r="L827" s="9"/>
      <c r="M827" s="9"/>
      <c r="N827" s="9"/>
    </row>
    <row r="828">
      <c r="B828" s="9"/>
      <c r="C828" s="9"/>
      <c r="D828" s="9"/>
      <c r="E828" s="9"/>
      <c r="F828" s="9"/>
      <c r="G828" s="9"/>
      <c r="H828" s="9"/>
      <c r="I828" s="9"/>
      <c r="J828" s="9"/>
      <c r="K828" s="9"/>
      <c r="L828" s="9"/>
      <c r="M828" s="9"/>
      <c r="N828" s="9"/>
    </row>
    <row r="829">
      <c r="B829" s="9"/>
      <c r="C829" s="9"/>
      <c r="D829" s="9"/>
      <c r="E829" s="9"/>
      <c r="F829" s="9"/>
      <c r="G829" s="9"/>
      <c r="H829" s="9"/>
      <c r="I829" s="9"/>
      <c r="J829" s="9"/>
      <c r="K829" s="9"/>
      <c r="L829" s="9"/>
      <c r="M829" s="9"/>
      <c r="N829" s="9"/>
    </row>
    <row r="830">
      <c r="B830" s="9"/>
      <c r="C830" s="9"/>
      <c r="D830" s="9"/>
      <c r="E830" s="9"/>
      <c r="F830" s="9"/>
      <c r="G830" s="9"/>
      <c r="H830" s="9"/>
      <c r="I830" s="9"/>
      <c r="J830" s="9"/>
      <c r="K830" s="9"/>
      <c r="L830" s="9"/>
      <c r="M830" s="9"/>
      <c r="N830" s="9"/>
    </row>
    <row r="831">
      <c r="B831" s="9"/>
      <c r="C831" s="9"/>
      <c r="D831" s="9"/>
      <c r="E831" s="9"/>
      <c r="F831" s="9"/>
      <c r="G831" s="9"/>
      <c r="H831" s="9"/>
      <c r="I831" s="9"/>
      <c r="J831" s="9"/>
      <c r="K831" s="9"/>
      <c r="L831" s="9"/>
      <c r="M831" s="9"/>
      <c r="N831" s="9"/>
    </row>
    <row r="832">
      <c r="B832" s="9"/>
      <c r="C832" s="9"/>
      <c r="D832" s="9"/>
      <c r="E832" s="9"/>
      <c r="F832" s="9"/>
      <c r="G832" s="9"/>
      <c r="H832" s="9"/>
      <c r="I832" s="9"/>
      <c r="J832" s="9"/>
      <c r="K832" s="9"/>
      <c r="L832" s="9"/>
      <c r="M832" s="9"/>
      <c r="N832" s="9"/>
    </row>
    <row r="833">
      <c r="B833" s="9"/>
      <c r="C833" s="9"/>
      <c r="D833" s="9"/>
      <c r="E833" s="9"/>
      <c r="F833" s="9"/>
      <c r="G833" s="9"/>
      <c r="H833" s="9"/>
      <c r="I833" s="9"/>
      <c r="J833" s="9"/>
      <c r="K833" s="9"/>
      <c r="L833" s="9"/>
      <c r="M833" s="9"/>
      <c r="N833" s="9"/>
    </row>
    <row r="834">
      <c r="B834" s="9"/>
      <c r="C834" s="9"/>
      <c r="D834" s="9"/>
      <c r="E834" s="9"/>
      <c r="F834" s="9"/>
      <c r="G834" s="9"/>
      <c r="H834" s="9"/>
      <c r="I834" s="9"/>
      <c r="J834" s="9"/>
      <c r="K834" s="9"/>
      <c r="L834" s="9"/>
      <c r="M834" s="9"/>
      <c r="N834" s="9"/>
    </row>
    <row r="835">
      <c r="B835" s="9"/>
      <c r="C835" s="9"/>
      <c r="D835" s="9"/>
      <c r="E835" s="9"/>
      <c r="F835" s="9"/>
      <c r="G835" s="9"/>
      <c r="H835" s="9"/>
      <c r="I835" s="9"/>
      <c r="J835" s="9"/>
      <c r="K835" s="9"/>
      <c r="L835" s="9"/>
      <c r="M835" s="9"/>
      <c r="N835" s="9"/>
    </row>
    <row r="836">
      <c r="B836" s="9"/>
      <c r="C836" s="9"/>
      <c r="D836" s="9"/>
      <c r="E836" s="9"/>
      <c r="F836" s="9"/>
      <c r="G836" s="9"/>
      <c r="H836" s="9"/>
      <c r="I836" s="9"/>
      <c r="J836" s="9"/>
      <c r="K836" s="9"/>
      <c r="L836" s="9"/>
      <c r="M836" s="9"/>
      <c r="N836" s="9"/>
    </row>
    <row r="837">
      <c r="B837" s="9"/>
      <c r="C837" s="9"/>
      <c r="D837" s="9"/>
      <c r="E837" s="9"/>
      <c r="F837" s="9"/>
      <c r="G837" s="9"/>
      <c r="H837" s="9"/>
      <c r="I837" s="9"/>
      <c r="J837" s="9"/>
      <c r="K837" s="9"/>
      <c r="L837" s="9"/>
      <c r="M837" s="9"/>
      <c r="N837" s="9"/>
    </row>
    <row r="838">
      <c r="B838" s="9"/>
      <c r="C838" s="9"/>
      <c r="D838" s="9"/>
      <c r="E838" s="9"/>
      <c r="F838" s="9"/>
      <c r="G838" s="9"/>
      <c r="H838" s="9"/>
      <c r="I838" s="9"/>
      <c r="J838" s="9"/>
      <c r="K838" s="9"/>
      <c r="L838" s="9"/>
      <c r="M838" s="9"/>
      <c r="N838" s="9"/>
    </row>
    <row r="839">
      <c r="B839" s="9"/>
      <c r="C839" s="9"/>
      <c r="D839" s="9"/>
      <c r="E839" s="9"/>
      <c r="F839" s="9"/>
      <c r="G839" s="9"/>
      <c r="H839" s="9"/>
      <c r="I839" s="9"/>
      <c r="J839" s="9"/>
      <c r="K839" s="9"/>
      <c r="L839" s="9"/>
      <c r="M839" s="9"/>
      <c r="N839" s="9"/>
    </row>
    <row r="840">
      <c r="B840" s="9"/>
      <c r="C840" s="9"/>
      <c r="D840" s="9"/>
      <c r="E840" s="9"/>
      <c r="F840" s="9"/>
      <c r="G840" s="9"/>
      <c r="H840" s="9"/>
      <c r="I840" s="9"/>
      <c r="J840" s="9"/>
      <c r="K840" s="9"/>
      <c r="L840" s="9"/>
      <c r="M840" s="9"/>
      <c r="N840" s="9"/>
    </row>
    <row r="841">
      <c r="B841" s="9"/>
      <c r="C841" s="9"/>
      <c r="D841" s="9"/>
      <c r="E841" s="9"/>
      <c r="F841" s="9"/>
      <c r="G841" s="9"/>
      <c r="H841" s="9"/>
      <c r="I841" s="9"/>
      <c r="J841" s="9"/>
      <c r="K841" s="9"/>
      <c r="L841" s="9"/>
      <c r="M841" s="9"/>
      <c r="N841" s="9"/>
    </row>
    <row r="842">
      <c r="B842" s="9"/>
      <c r="C842" s="9"/>
      <c r="D842" s="9"/>
      <c r="E842" s="9"/>
      <c r="F842" s="9"/>
      <c r="G842" s="9"/>
      <c r="H842" s="9"/>
      <c r="I842" s="9"/>
      <c r="J842" s="9"/>
      <c r="K842" s="9"/>
      <c r="L842" s="9"/>
      <c r="M842" s="9"/>
      <c r="N842" s="9"/>
    </row>
    <row r="843">
      <c r="B843" s="9"/>
      <c r="C843" s="9"/>
      <c r="D843" s="9"/>
      <c r="E843" s="9"/>
      <c r="F843" s="9"/>
      <c r="G843" s="9"/>
      <c r="H843" s="9"/>
      <c r="I843" s="9"/>
      <c r="J843" s="9"/>
      <c r="K843" s="9"/>
      <c r="L843" s="9"/>
      <c r="M843" s="9"/>
      <c r="N843" s="9"/>
    </row>
    <row r="844">
      <c r="B844" s="9"/>
      <c r="C844" s="9"/>
      <c r="D844" s="9"/>
      <c r="E844" s="9"/>
      <c r="F844" s="9"/>
      <c r="G844" s="9"/>
      <c r="H844" s="9"/>
      <c r="I844" s="9"/>
      <c r="J844" s="9"/>
      <c r="K844" s="9"/>
      <c r="L844" s="9"/>
      <c r="M844" s="9"/>
      <c r="N844" s="9"/>
    </row>
    <row r="845">
      <c r="B845" s="9"/>
      <c r="C845" s="9"/>
      <c r="D845" s="9"/>
      <c r="E845" s="9"/>
      <c r="F845" s="9"/>
      <c r="G845" s="9"/>
      <c r="H845" s="9"/>
      <c r="I845" s="9"/>
      <c r="J845" s="9"/>
      <c r="K845" s="9"/>
      <c r="L845" s="9"/>
      <c r="M845" s="9"/>
      <c r="N845" s="9"/>
    </row>
    <row r="846">
      <c r="B846" s="9"/>
      <c r="C846" s="9"/>
      <c r="D846" s="9"/>
      <c r="E846" s="9"/>
      <c r="F846" s="9"/>
      <c r="G846" s="9"/>
      <c r="H846" s="9"/>
      <c r="I846" s="9"/>
      <c r="J846" s="9"/>
      <c r="K846" s="9"/>
      <c r="L846" s="9"/>
      <c r="M846" s="9"/>
      <c r="N846" s="9"/>
    </row>
    <row r="847">
      <c r="B847" s="9"/>
      <c r="C847" s="9"/>
      <c r="D847" s="9"/>
      <c r="E847" s="9"/>
      <c r="F847" s="9"/>
      <c r="G847" s="9"/>
      <c r="H847" s="9"/>
      <c r="I847" s="9"/>
      <c r="J847" s="9"/>
      <c r="K847" s="9"/>
      <c r="L847" s="9"/>
      <c r="M847" s="9"/>
      <c r="N847" s="9"/>
    </row>
    <row r="848">
      <c r="B848" s="9"/>
      <c r="C848" s="9"/>
      <c r="D848" s="9"/>
      <c r="E848" s="9"/>
      <c r="F848" s="9"/>
      <c r="G848" s="9"/>
      <c r="H848" s="9"/>
      <c r="I848" s="9"/>
      <c r="J848" s="9"/>
      <c r="K848" s="9"/>
      <c r="L848" s="9"/>
      <c r="M848" s="9"/>
      <c r="N848" s="9"/>
    </row>
    <row r="849">
      <c r="B849" s="9"/>
      <c r="C849" s="9"/>
      <c r="D849" s="9"/>
      <c r="E849" s="9"/>
      <c r="F849" s="9"/>
      <c r="G849" s="9"/>
      <c r="H849" s="9"/>
      <c r="I849" s="9"/>
      <c r="J849" s="9"/>
      <c r="K849" s="9"/>
      <c r="L849" s="9"/>
      <c r="M849" s="9"/>
      <c r="N849" s="9"/>
    </row>
    <row r="850">
      <c r="B850" s="9"/>
      <c r="C850" s="9"/>
      <c r="D850" s="9"/>
      <c r="E850" s="9"/>
      <c r="F850" s="9"/>
      <c r="G850" s="9"/>
      <c r="H850" s="9"/>
      <c r="I850" s="9"/>
      <c r="J850" s="9"/>
      <c r="K850" s="9"/>
      <c r="L850" s="9"/>
      <c r="M850" s="9"/>
      <c r="N850" s="9"/>
    </row>
    <row r="851">
      <c r="B851" s="9"/>
      <c r="C851" s="9"/>
      <c r="D851" s="9"/>
      <c r="E851" s="9"/>
      <c r="F851" s="9"/>
      <c r="G851" s="9"/>
      <c r="H851" s="9"/>
      <c r="I851" s="9"/>
      <c r="J851" s="9"/>
      <c r="K851" s="9"/>
      <c r="L851" s="9"/>
      <c r="M851" s="9"/>
      <c r="N851" s="9"/>
    </row>
    <row r="852">
      <c r="B852" s="9"/>
      <c r="C852" s="9"/>
      <c r="D852" s="9"/>
      <c r="E852" s="9"/>
      <c r="F852" s="9"/>
      <c r="G852" s="9"/>
      <c r="H852" s="9"/>
      <c r="I852" s="9"/>
      <c r="J852" s="9"/>
      <c r="K852" s="9"/>
      <c r="L852" s="9"/>
      <c r="M852" s="9"/>
      <c r="N852" s="9"/>
    </row>
    <row r="853">
      <c r="B853" s="9"/>
      <c r="C853" s="9"/>
      <c r="D853" s="9"/>
      <c r="E853" s="9"/>
      <c r="F853" s="9"/>
      <c r="G853" s="9"/>
      <c r="H853" s="9"/>
      <c r="I853" s="9"/>
      <c r="J853" s="9"/>
      <c r="K853" s="9"/>
      <c r="L853" s="9"/>
      <c r="M853" s="9"/>
      <c r="N853" s="9"/>
    </row>
    <row r="854">
      <c r="B854" s="9"/>
      <c r="C854" s="9"/>
      <c r="D854" s="9"/>
      <c r="E854" s="9"/>
      <c r="F854" s="9"/>
      <c r="G854" s="9"/>
      <c r="H854" s="9"/>
      <c r="I854" s="9"/>
      <c r="J854" s="9"/>
      <c r="K854" s="9"/>
      <c r="L854" s="9"/>
      <c r="M854" s="9"/>
      <c r="N854" s="9"/>
    </row>
    <row r="855">
      <c r="B855" s="9"/>
      <c r="C855" s="9"/>
      <c r="D855" s="9"/>
      <c r="E855" s="9"/>
      <c r="F855" s="9"/>
      <c r="G855" s="9"/>
      <c r="H855" s="9"/>
      <c r="I855" s="9"/>
      <c r="J855" s="9"/>
      <c r="K855" s="9"/>
      <c r="L855" s="9"/>
      <c r="M855" s="9"/>
      <c r="N855" s="9"/>
    </row>
    <row r="856">
      <c r="B856" s="9"/>
      <c r="C856" s="9"/>
      <c r="D856" s="9"/>
      <c r="E856" s="9"/>
      <c r="F856" s="9"/>
      <c r="G856" s="9"/>
      <c r="H856" s="9"/>
      <c r="I856" s="9"/>
      <c r="J856" s="9"/>
      <c r="K856" s="9"/>
      <c r="L856" s="9"/>
      <c r="M856" s="9"/>
      <c r="N856" s="9"/>
    </row>
    <row r="857">
      <c r="B857" s="9"/>
      <c r="C857" s="9"/>
      <c r="D857" s="9"/>
      <c r="E857" s="9"/>
      <c r="F857" s="9"/>
      <c r="G857" s="9"/>
      <c r="H857" s="9"/>
      <c r="I857" s="9"/>
      <c r="J857" s="9"/>
      <c r="K857" s="9"/>
      <c r="L857" s="9"/>
      <c r="M857" s="9"/>
      <c r="N857" s="9"/>
    </row>
    <row r="858">
      <c r="B858" s="9"/>
      <c r="C858" s="9"/>
      <c r="D858" s="9"/>
      <c r="E858" s="9"/>
      <c r="F858" s="9"/>
      <c r="G858" s="9"/>
      <c r="H858" s="9"/>
      <c r="I858" s="9"/>
      <c r="J858" s="9"/>
      <c r="K858" s="9"/>
      <c r="L858" s="9"/>
      <c r="M858" s="9"/>
      <c r="N858" s="9"/>
    </row>
    <row r="859">
      <c r="B859" s="9"/>
      <c r="C859" s="9"/>
      <c r="D859" s="9"/>
      <c r="E859" s="9"/>
      <c r="F859" s="9"/>
      <c r="G859" s="9"/>
      <c r="H859" s="9"/>
      <c r="I859" s="9"/>
      <c r="J859" s="9"/>
      <c r="K859" s="9"/>
      <c r="L859" s="9"/>
      <c r="M859" s="9"/>
      <c r="N859" s="9"/>
    </row>
    <row r="860">
      <c r="B860" s="9"/>
      <c r="C860" s="9"/>
      <c r="D860" s="9"/>
      <c r="E860" s="9"/>
      <c r="F860" s="9"/>
      <c r="G860" s="9"/>
      <c r="H860" s="9"/>
      <c r="I860" s="9"/>
      <c r="J860" s="9"/>
      <c r="K860" s="9"/>
      <c r="L860" s="9"/>
      <c r="M860" s="9"/>
      <c r="N860" s="9"/>
    </row>
    <row r="861">
      <c r="B861" s="9"/>
      <c r="C861" s="9"/>
      <c r="D861" s="9"/>
      <c r="E861" s="9"/>
      <c r="F861" s="9"/>
      <c r="G861" s="9"/>
      <c r="H861" s="9"/>
      <c r="I861" s="9"/>
      <c r="J861" s="9"/>
      <c r="K861" s="9"/>
      <c r="L861" s="9"/>
      <c r="M861" s="9"/>
      <c r="N861" s="9"/>
    </row>
    <row r="862">
      <c r="B862" s="9"/>
      <c r="C862" s="9"/>
      <c r="D862" s="9"/>
      <c r="E862" s="9"/>
      <c r="F862" s="9"/>
      <c r="G862" s="9"/>
      <c r="H862" s="9"/>
      <c r="I862" s="9"/>
      <c r="J862" s="9"/>
      <c r="K862" s="9"/>
      <c r="L862" s="9"/>
      <c r="M862" s="9"/>
      <c r="N862" s="9"/>
    </row>
    <row r="863">
      <c r="B863" s="9"/>
      <c r="C863" s="9"/>
      <c r="D863" s="9"/>
      <c r="E863" s="9"/>
      <c r="F863" s="9"/>
      <c r="G863" s="9"/>
      <c r="H863" s="9"/>
      <c r="I863" s="9"/>
      <c r="J863" s="9"/>
      <c r="K863" s="9"/>
      <c r="L863" s="9"/>
      <c r="M863" s="9"/>
      <c r="N863" s="9"/>
    </row>
    <row r="864">
      <c r="B864" s="9"/>
      <c r="C864" s="9"/>
      <c r="D864" s="9"/>
      <c r="E864" s="9"/>
      <c r="F864" s="9"/>
      <c r="G864" s="9"/>
      <c r="H864" s="9"/>
      <c r="I864" s="9"/>
      <c r="J864" s="9"/>
      <c r="K864" s="9"/>
      <c r="L864" s="9"/>
      <c r="M864" s="9"/>
      <c r="N864" s="9"/>
    </row>
    <row r="865">
      <c r="B865" s="9"/>
      <c r="C865" s="9"/>
      <c r="D865" s="9"/>
      <c r="E865" s="9"/>
      <c r="F865" s="9"/>
      <c r="G865" s="9"/>
      <c r="H865" s="9"/>
      <c r="I865" s="9"/>
      <c r="J865" s="9"/>
      <c r="K865" s="9"/>
      <c r="L865" s="9"/>
      <c r="M865" s="9"/>
      <c r="N865" s="9"/>
    </row>
    <row r="866">
      <c r="B866" s="9"/>
      <c r="C866" s="9"/>
      <c r="D866" s="9"/>
      <c r="E866" s="9"/>
      <c r="F866" s="9"/>
      <c r="G866" s="9"/>
      <c r="H866" s="9"/>
      <c r="I866" s="9"/>
      <c r="J866" s="9"/>
      <c r="K866" s="9"/>
      <c r="L866" s="9"/>
      <c r="M866" s="9"/>
      <c r="N866" s="9"/>
    </row>
    <row r="867">
      <c r="B867" s="9"/>
      <c r="C867" s="9"/>
      <c r="D867" s="9"/>
      <c r="E867" s="9"/>
      <c r="F867" s="9"/>
      <c r="G867" s="9"/>
      <c r="H867" s="9"/>
      <c r="I867" s="9"/>
      <c r="J867" s="9"/>
      <c r="K867" s="9"/>
      <c r="L867" s="9"/>
      <c r="M867" s="9"/>
      <c r="N867" s="9"/>
    </row>
    <row r="868">
      <c r="B868" s="9"/>
      <c r="C868" s="9"/>
      <c r="D868" s="9"/>
      <c r="E868" s="9"/>
      <c r="F868" s="9"/>
      <c r="G868" s="9"/>
      <c r="H868" s="9"/>
      <c r="I868" s="9"/>
      <c r="J868" s="9"/>
      <c r="K868" s="9"/>
      <c r="L868" s="9"/>
      <c r="M868" s="9"/>
      <c r="N868" s="9"/>
    </row>
    <row r="869">
      <c r="B869" s="9"/>
      <c r="C869" s="9"/>
      <c r="D869" s="9"/>
      <c r="E869" s="9"/>
      <c r="F869" s="9"/>
      <c r="G869" s="9"/>
      <c r="H869" s="9"/>
      <c r="I869" s="9"/>
      <c r="J869" s="9"/>
      <c r="K869" s="9"/>
      <c r="L869" s="9"/>
      <c r="M869" s="9"/>
      <c r="N869" s="9"/>
    </row>
    <row r="870">
      <c r="B870" s="9"/>
      <c r="C870" s="9"/>
      <c r="D870" s="9"/>
      <c r="E870" s="9"/>
      <c r="F870" s="9"/>
      <c r="G870" s="9"/>
      <c r="H870" s="9"/>
      <c r="I870" s="9"/>
      <c r="J870" s="9"/>
      <c r="K870" s="9"/>
      <c r="L870" s="9"/>
      <c r="M870" s="9"/>
      <c r="N870" s="9"/>
    </row>
    <row r="871">
      <c r="B871" s="9"/>
      <c r="C871" s="9"/>
      <c r="D871" s="9"/>
      <c r="E871" s="9"/>
      <c r="F871" s="9"/>
      <c r="G871" s="9"/>
      <c r="H871" s="9"/>
      <c r="I871" s="9"/>
      <c r="J871" s="9"/>
      <c r="K871" s="9"/>
      <c r="L871" s="9"/>
      <c r="M871" s="9"/>
      <c r="N871" s="9"/>
    </row>
    <row r="872">
      <c r="B872" s="9"/>
      <c r="C872" s="9"/>
      <c r="D872" s="9"/>
      <c r="E872" s="9"/>
      <c r="F872" s="9"/>
      <c r="G872" s="9"/>
      <c r="H872" s="9"/>
      <c r="I872" s="9"/>
      <c r="J872" s="9"/>
      <c r="K872" s="9"/>
      <c r="L872" s="9"/>
      <c r="M872" s="9"/>
      <c r="N872" s="9"/>
    </row>
    <row r="873">
      <c r="B873" s="9"/>
      <c r="C873" s="9"/>
      <c r="D873" s="9"/>
      <c r="E873" s="9"/>
      <c r="F873" s="9"/>
      <c r="G873" s="9"/>
      <c r="H873" s="9"/>
      <c r="I873" s="9"/>
      <c r="J873" s="9"/>
      <c r="K873" s="9"/>
      <c r="L873" s="9"/>
      <c r="M873" s="9"/>
      <c r="N873" s="9"/>
    </row>
    <row r="874">
      <c r="B874" s="9"/>
      <c r="C874" s="9"/>
      <c r="D874" s="9"/>
      <c r="E874" s="9"/>
      <c r="F874" s="9"/>
      <c r="G874" s="9"/>
      <c r="H874" s="9"/>
      <c r="I874" s="9"/>
      <c r="J874" s="9"/>
      <c r="K874" s="9"/>
      <c r="L874" s="9"/>
      <c r="M874" s="9"/>
      <c r="N874" s="9"/>
    </row>
    <row r="875">
      <c r="B875" s="9"/>
      <c r="C875" s="9"/>
      <c r="D875" s="9"/>
      <c r="E875" s="9"/>
      <c r="F875" s="9"/>
      <c r="G875" s="9"/>
      <c r="H875" s="9"/>
      <c r="I875" s="9"/>
      <c r="J875" s="9"/>
      <c r="K875" s="9"/>
      <c r="L875" s="9"/>
      <c r="M875" s="9"/>
      <c r="N875" s="9"/>
    </row>
    <row r="876">
      <c r="B876" s="9"/>
      <c r="C876" s="9"/>
      <c r="D876" s="9"/>
      <c r="E876" s="9"/>
      <c r="F876" s="9"/>
      <c r="G876" s="9"/>
      <c r="H876" s="9"/>
      <c r="I876" s="9"/>
      <c r="J876" s="9"/>
      <c r="K876" s="9"/>
      <c r="L876" s="9"/>
      <c r="M876" s="9"/>
      <c r="N876" s="9"/>
    </row>
    <row r="877">
      <c r="B877" s="9"/>
      <c r="C877" s="9"/>
      <c r="D877" s="9"/>
      <c r="E877" s="9"/>
      <c r="F877" s="9"/>
      <c r="G877" s="9"/>
      <c r="H877" s="9"/>
      <c r="I877" s="9"/>
      <c r="J877" s="9"/>
      <c r="K877" s="9"/>
      <c r="L877" s="9"/>
      <c r="M877" s="9"/>
      <c r="N877" s="9"/>
    </row>
    <row r="878">
      <c r="B878" s="9"/>
      <c r="C878" s="9"/>
      <c r="D878" s="9"/>
      <c r="E878" s="9"/>
      <c r="F878" s="9"/>
      <c r="G878" s="9"/>
      <c r="H878" s="9"/>
      <c r="I878" s="9"/>
      <c r="J878" s="9"/>
      <c r="K878" s="9"/>
      <c r="L878" s="9"/>
      <c r="M878" s="9"/>
      <c r="N878" s="9"/>
    </row>
    <row r="879">
      <c r="B879" s="9"/>
      <c r="C879" s="9"/>
      <c r="D879" s="9"/>
      <c r="E879" s="9"/>
      <c r="F879" s="9"/>
      <c r="G879" s="9"/>
      <c r="H879" s="9"/>
      <c r="I879" s="9"/>
      <c r="J879" s="9"/>
      <c r="K879" s="9"/>
      <c r="L879" s="9"/>
      <c r="M879" s="9"/>
      <c r="N879" s="9"/>
    </row>
    <row r="880">
      <c r="B880" s="9"/>
      <c r="C880" s="9"/>
      <c r="D880" s="9"/>
      <c r="E880" s="9"/>
      <c r="F880" s="9"/>
      <c r="G880" s="9"/>
      <c r="H880" s="9"/>
      <c r="I880" s="9"/>
      <c r="J880" s="9"/>
      <c r="K880" s="9"/>
      <c r="L880" s="9"/>
      <c r="M880" s="9"/>
      <c r="N880" s="9"/>
    </row>
    <row r="881">
      <c r="B881" s="9"/>
      <c r="C881" s="9"/>
      <c r="D881" s="9"/>
      <c r="E881" s="9"/>
      <c r="F881" s="9"/>
      <c r="G881" s="9"/>
      <c r="H881" s="9"/>
      <c r="I881" s="9"/>
      <c r="J881" s="9"/>
      <c r="K881" s="9"/>
      <c r="L881" s="9"/>
      <c r="M881" s="9"/>
      <c r="N881" s="9"/>
    </row>
    <row r="882">
      <c r="B882" s="9"/>
      <c r="C882" s="9"/>
      <c r="D882" s="9"/>
      <c r="E882" s="9"/>
      <c r="F882" s="9"/>
      <c r="G882" s="9"/>
      <c r="H882" s="9"/>
      <c r="I882" s="9"/>
      <c r="J882" s="9"/>
      <c r="K882" s="9"/>
      <c r="L882" s="9"/>
      <c r="M882" s="9"/>
      <c r="N882" s="9"/>
    </row>
    <row r="883">
      <c r="B883" s="9"/>
      <c r="C883" s="9"/>
      <c r="D883" s="9"/>
      <c r="E883" s="9"/>
      <c r="F883" s="9"/>
      <c r="G883" s="9"/>
      <c r="H883" s="9"/>
      <c r="I883" s="9"/>
      <c r="J883" s="9"/>
      <c r="K883" s="9"/>
      <c r="L883" s="9"/>
      <c r="M883" s="9"/>
      <c r="N883" s="9"/>
    </row>
    <row r="884">
      <c r="B884" s="9"/>
      <c r="C884" s="9"/>
      <c r="D884" s="9"/>
      <c r="E884" s="9"/>
      <c r="F884" s="9"/>
      <c r="G884" s="9"/>
      <c r="H884" s="9"/>
      <c r="I884" s="9"/>
      <c r="J884" s="9"/>
      <c r="K884" s="9"/>
      <c r="L884" s="9"/>
      <c r="M884" s="9"/>
      <c r="N884" s="9"/>
    </row>
    <row r="885">
      <c r="B885" s="9"/>
      <c r="C885" s="9"/>
      <c r="D885" s="9"/>
      <c r="E885" s="9"/>
      <c r="F885" s="9"/>
      <c r="G885" s="9"/>
      <c r="H885" s="9"/>
      <c r="I885" s="9"/>
      <c r="J885" s="9"/>
      <c r="K885" s="9"/>
      <c r="L885" s="9"/>
      <c r="M885" s="9"/>
      <c r="N885" s="9"/>
    </row>
    <row r="886">
      <c r="B886" s="9"/>
      <c r="C886" s="9"/>
      <c r="D886" s="9"/>
      <c r="E886" s="9"/>
      <c r="F886" s="9"/>
      <c r="G886" s="9"/>
      <c r="H886" s="9"/>
      <c r="I886" s="9"/>
      <c r="J886" s="9"/>
      <c r="K886" s="9"/>
      <c r="L886" s="9"/>
      <c r="M886" s="9"/>
      <c r="N886" s="9"/>
    </row>
    <row r="887">
      <c r="B887" s="9"/>
      <c r="C887" s="9"/>
      <c r="D887" s="9"/>
      <c r="E887" s="9"/>
      <c r="F887" s="9"/>
      <c r="G887" s="9"/>
      <c r="H887" s="9"/>
      <c r="I887" s="9"/>
      <c r="J887" s="9"/>
      <c r="K887" s="9"/>
      <c r="L887" s="9"/>
      <c r="M887" s="9"/>
      <c r="N887" s="9"/>
    </row>
    <row r="888">
      <c r="B888" s="9"/>
      <c r="C888" s="9"/>
      <c r="D888" s="9"/>
      <c r="E888" s="9"/>
      <c r="F888" s="9"/>
      <c r="G888" s="9"/>
      <c r="H888" s="9"/>
      <c r="I888" s="9"/>
      <c r="J888" s="9"/>
      <c r="K888" s="9"/>
      <c r="L888" s="9"/>
      <c r="M888" s="9"/>
      <c r="N888" s="9"/>
    </row>
    <row r="889">
      <c r="B889" s="9"/>
      <c r="C889" s="9"/>
      <c r="D889" s="9"/>
      <c r="E889" s="9"/>
      <c r="F889" s="9"/>
      <c r="G889" s="9"/>
      <c r="H889" s="9"/>
      <c r="I889" s="9"/>
      <c r="J889" s="9"/>
      <c r="K889" s="9"/>
      <c r="L889" s="9"/>
      <c r="M889" s="9"/>
      <c r="N889" s="9"/>
    </row>
    <row r="890">
      <c r="B890" s="9"/>
      <c r="C890" s="9"/>
      <c r="D890" s="9"/>
      <c r="E890" s="9"/>
      <c r="F890" s="9"/>
      <c r="G890" s="9"/>
      <c r="H890" s="9"/>
      <c r="I890" s="9"/>
      <c r="J890" s="9"/>
      <c r="K890" s="9"/>
      <c r="L890" s="9"/>
      <c r="M890" s="9"/>
      <c r="N890" s="9"/>
    </row>
    <row r="891">
      <c r="B891" s="9"/>
      <c r="C891" s="9"/>
      <c r="D891" s="9"/>
      <c r="E891" s="9"/>
      <c r="F891" s="9"/>
      <c r="G891" s="9"/>
      <c r="H891" s="9"/>
      <c r="I891" s="9"/>
      <c r="J891" s="9"/>
      <c r="K891" s="9"/>
      <c r="L891" s="9"/>
      <c r="M891" s="9"/>
      <c r="N891" s="9"/>
    </row>
    <row r="892">
      <c r="B892" s="9"/>
      <c r="C892" s="9"/>
      <c r="D892" s="9"/>
      <c r="E892" s="9"/>
      <c r="F892" s="9"/>
      <c r="G892" s="9"/>
      <c r="H892" s="9"/>
      <c r="I892" s="9"/>
      <c r="J892" s="9"/>
      <c r="K892" s="9"/>
      <c r="L892" s="9"/>
      <c r="M892" s="9"/>
      <c r="N892" s="9"/>
    </row>
    <row r="893">
      <c r="B893" s="9"/>
      <c r="C893" s="9"/>
      <c r="D893" s="9"/>
      <c r="E893" s="9"/>
      <c r="F893" s="9"/>
      <c r="G893" s="9"/>
      <c r="H893" s="9"/>
      <c r="I893" s="9"/>
      <c r="J893" s="9"/>
      <c r="K893" s="9"/>
      <c r="L893" s="9"/>
      <c r="M893" s="9"/>
      <c r="N893" s="9"/>
    </row>
    <row r="894">
      <c r="B894" s="9"/>
      <c r="C894" s="9"/>
      <c r="D894" s="9"/>
      <c r="E894" s="9"/>
      <c r="F894" s="9"/>
      <c r="G894" s="9"/>
      <c r="H894" s="9"/>
      <c r="I894" s="9"/>
      <c r="J894" s="9"/>
      <c r="K894" s="9"/>
      <c r="L894" s="9"/>
      <c r="M894" s="9"/>
      <c r="N894" s="9"/>
    </row>
    <row r="895">
      <c r="B895" s="9"/>
      <c r="C895" s="9"/>
      <c r="D895" s="9"/>
      <c r="E895" s="9"/>
      <c r="F895" s="9"/>
      <c r="G895" s="9"/>
      <c r="H895" s="9"/>
      <c r="I895" s="9"/>
      <c r="J895" s="9"/>
      <c r="K895" s="9"/>
      <c r="L895" s="9"/>
      <c r="M895" s="9"/>
      <c r="N895" s="9"/>
    </row>
    <row r="896">
      <c r="B896" s="9"/>
      <c r="C896" s="9"/>
      <c r="D896" s="9"/>
      <c r="E896" s="9"/>
      <c r="F896" s="9"/>
      <c r="G896" s="9"/>
      <c r="H896" s="9"/>
      <c r="I896" s="9"/>
      <c r="J896" s="9"/>
      <c r="K896" s="9"/>
      <c r="L896" s="9"/>
      <c r="M896" s="9"/>
      <c r="N896" s="9"/>
    </row>
    <row r="897">
      <c r="B897" s="9"/>
      <c r="C897" s="9"/>
      <c r="D897" s="9"/>
      <c r="E897" s="9"/>
      <c r="F897" s="9"/>
      <c r="G897" s="9"/>
      <c r="H897" s="9"/>
      <c r="I897" s="9"/>
      <c r="J897" s="9"/>
      <c r="K897" s="9"/>
      <c r="L897" s="9"/>
      <c r="M897" s="9"/>
      <c r="N897" s="9"/>
    </row>
    <row r="898">
      <c r="B898" s="9"/>
      <c r="C898" s="9"/>
      <c r="D898" s="9"/>
      <c r="E898" s="9"/>
      <c r="F898" s="9"/>
      <c r="G898" s="9"/>
      <c r="H898" s="9"/>
      <c r="I898" s="9"/>
      <c r="J898" s="9"/>
      <c r="K898" s="9"/>
      <c r="L898" s="9"/>
      <c r="M898" s="9"/>
      <c r="N898" s="9"/>
    </row>
    <row r="899">
      <c r="B899" s="9"/>
      <c r="C899" s="9"/>
      <c r="D899" s="9"/>
      <c r="E899" s="9"/>
      <c r="F899" s="9"/>
      <c r="G899" s="9"/>
      <c r="H899" s="9"/>
      <c r="I899" s="9"/>
      <c r="J899" s="9"/>
      <c r="K899" s="9"/>
      <c r="L899" s="9"/>
      <c r="M899" s="9"/>
      <c r="N899" s="9"/>
    </row>
    <row r="900">
      <c r="B900" s="9"/>
      <c r="C900" s="9"/>
      <c r="D900" s="9"/>
      <c r="E900" s="9"/>
      <c r="F900" s="9"/>
      <c r="G900" s="9"/>
      <c r="H900" s="9"/>
      <c r="I900" s="9"/>
      <c r="J900" s="9"/>
      <c r="K900" s="9"/>
      <c r="L900" s="9"/>
      <c r="M900" s="9"/>
      <c r="N900" s="9"/>
    </row>
    <row r="901">
      <c r="B901" s="9"/>
      <c r="C901" s="9"/>
      <c r="D901" s="9"/>
      <c r="E901" s="9"/>
      <c r="F901" s="9"/>
      <c r="G901" s="9"/>
      <c r="H901" s="9"/>
      <c r="I901" s="9"/>
      <c r="J901" s="9"/>
      <c r="K901" s="9"/>
      <c r="L901" s="9"/>
      <c r="M901" s="9"/>
      <c r="N901" s="9"/>
    </row>
    <row r="902">
      <c r="B902" s="9"/>
      <c r="C902" s="9"/>
      <c r="D902" s="9"/>
      <c r="E902" s="9"/>
      <c r="F902" s="9"/>
      <c r="G902" s="9"/>
      <c r="H902" s="9"/>
      <c r="I902" s="9"/>
      <c r="J902" s="9"/>
      <c r="K902" s="9"/>
      <c r="L902" s="9"/>
      <c r="M902" s="9"/>
      <c r="N902" s="9"/>
    </row>
    <row r="903">
      <c r="B903" s="9"/>
      <c r="C903" s="9"/>
      <c r="D903" s="9"/>
      <c r="E903" s="9"/>
      <c r="F903" s="9"/>
      <c r="G903" s="9"/>
      <c r="H903" s="9"/>
      <c r="I903" s="9"/>
      <c r="J903" s="9"/>
      <c r="K903" s="9"/>
      <c r="L903" s="9"/>
      <c r="M903" s="9"/>
      <c r="N903" s="9"/>
    </row>
    <row r="904">
      <c r="B904" s="9"/>
      <c r="C904" s="9"/>
      <c r="D904" s="9"/>
      <c r="E904" s="9"/>
      <c r="F904" s="9"/>
      <c r="G904" s="9"/>
      <c r="H904" s="9"/>
      <c r="I904" s="9"/>
      <c r="J904" s="9"/>
      <c r="K904" s="9"/>
      <c r="L904" s="9"/>
      <c r="M904" s="9"/>
      <c r="N904" s="9"/>
    </row>
    <row r="905">
      <c r="B905" s="9"/>
      <c r="C905" s="9"/>
      <c r="D905" s="9"/>
      <c r="E905" s="9"/>
      <c r="F905" s="9"/>
      <c r="G905" s="9"/>
      <c r="H905" s="9"/>
      <c r="I905" s="9"/>
      <c r="J905" s="9"/>
      <c r="K905" s="9"/>
      <c r="L905" s="9"/>
      <c r="M905" s="9"/>
      <c r="N905" s="9"/>
    </row>
    <row r="906">
      <c r="B906" s="9"/>
      <c r="C906" s="9"/>
      <c r="D906" s="9"/>
      <c r="E906" s="9"/>
      <c r="F906" s="9"/>
      <c r="G906" s="9"/>
      <c r="H906" s="9"/>
      <c r="I906" s="9"/>
      <c r="J906" s="9"/>
      <c r="K906" s="9"/>
      <c r="L906" s="9"/>
      <c r="M906" s="9"/>
      <c r="N906" s="9"/>
    </row>
    <row r="907">
      <c r="B907" s="9"/>
      <c r="C907" s="9"/>
      <c r="D907" s="9"/>
      <c r="E907" s="9"/>
      <c r="F907" s="9"/>
      <c r="G907" s="9"/>
      <c r="H907" s="9"/>
      <c r="I907" s="9"/>
      <c r="J907" s="9"/>
      <c r="K907" s="9"/>
      <c r="L907" s="9"/>
      <c r="M907" s="9"/>
      <c r="N907" s="9"/>
    </row>
    <row r="908">
      <c r="B908" s="9"/>
      <c r="C908" s="9"/>
      <c r="D908" s="9"/>
      <c r="E908" s="9"/>
      <c r="F908" s="9"/>
      <c r="G908" s="9"/>
      <c r="H908" s="9"/>
      <c r="I908" s="9"/>
      <c r="J908" s="9"/>
      <c r="K908" s="9"/>
      <c r="L908" s="9"/>
      <c r="M908" s="9"/>
      <c r="N908" s="9"/>
    </row>
    <row r="909">
      <c r="B909" s="9"/>
      <c r="C909" s="9"/>
      <c r="D909" s="9"/>
      <c r="E909" s="9"/>
      <c r="F909" s="9"/>
      <c r="G909" s="9"/>
      <c r="H909" s="9"/>
      <c r="I909" s="9"/>
      <c r="J909" s="9"/>
      <c r="K909" s="9"/>
      <c r="L909" s="9"/>
      <c r="M909" s="9"/>
      <c r="N909" s="9"/>
    </row>
    <row r="910">
      <c r="B910" s="9"/>
      <c r="C910" s="9"/>
      <c r="D910" s="9"/>
      <c r="E910" s="9"/>
      <c r="F910" s="9"/>
      <c r="G910" s="9"/>
      <c r="H910" s="9"/>
      <c r="I910" s="9"/>
      <c r="J910" s="9"/>
      <c r="K910" s="9"/>
      <c r="L910" s="9"/>
      <c r="M910" s="9"/>
      <c r="N910" s="9"/>
    </row>
    <row r="911">
      <c r="B911" s="9"/>
      <c r="C911" s="9"/>
      <c r="D911" s="9"/>
      <c r="E911" s="9"/>
      <c r="F911" s="9"/>
      <c r="G911" s="9"/>
      <c r="H911" s="9"/>
      <c r="I911" s="9"/>
      <c r="J911" s="9"/>
      <c r="K911" s="9"/>
      <c r="L911" s="9"/>
      <c r="M911" s="9"/>
      <c r="N911" s="9"/>
    </row>
    <row r="912">
      <c r="B912" s="9"/>
      <c r="C912" s="9"/>
      <c r="D912" s="9"/>
      <c r="E912" s="9"/>
      <c r="F912" s="9"/>
      <c r="G912" s="9"/>
      <c r="H912" s="9"/>
      <c r="I912" s="9"/>
      <c r="J912" s="9"/>
      <c r="K912" s="9"/>
      <c r="L912" s="9"/>
      <c r="M912" s="9"/>
      <c r="N912" s="9"/>
    </row>
    <row r="913">
      <c r="B913" s="9"/>
      <c r="C913" s="9"/>
      <c r="D913" s="9"/>
      <c r="E913" s="9"/>
      <c r="F913" s="9"/>
      <c r="G913" s="9"/>
      <c r="H913" s="9"/>
      <c r="I913" s="9"/>
      <c r="J913" s="9"/>
      <c r="K913" s="9"/>
      <c r="L913" s="9"/>
      <c r="M913" s="9"/>
      <c r="N913" s="9"/>
    </row>
    <row r="914">
      <c r="B914" s="9"/>
      <c r="C914" s="9"/>
      <c r="D914" s="9"/>
      <c r="E914" s="9"/>
      <c r="F914" s="9"/>
      <c r="G914" s="9"/>
      <c r="H914" s="9"/>
      <c r="I914" s="9"/>
      <c r="J914" s="9"/>
      <c r="K914" s="9"/>
      <c r="L914" s="9"/>
      <c r="M914" s="9"/>
      <c r="N914" s="9"/>
    </row>
    <row r="915">
      <c r="B915" s="9"/>
      <c r="C915" s="9"/>
      <c r="D915" s="9"/>
      <c r="E915" s="9"/>
      <c r="F915" s="9"/>
      <c r="G915" s="9"/>
      <c r="H915" s="9"/>
      <c r="I915" s="9"/>
      <c r="J915" s="9"/>
      <c r="K915" s="9"/>
      <c r="L915" s="9"/>
      <c r="M915" s="9"/>
      <c r="N915" s="9"/>
    </row>
    <row r="916">
      <c r="B916" s="9"/>
      <c r="C916" s="9"/>
      <c r="D916" s="9"/>
      <c r="E916" s="9"/>
      <c r="F916" s="9"/>
      <c r="G916" s="9"/>
      <c r="H916" s="9"/>
      <c r="I916" s="9"/>
      <c r="J916" s="9"/>
      <c r="K916" s="9"/>
      <c r="L916" s="9"/>
      <c r="M916" s="9"/>
      <c r="N916" s="9"/>
    </row>
    <row r="917">
      <c r="B917" s="9"/>
      <c r="C917" s="9"/>
      <c r="D917" s="9"/>
      <c r="E917" s="9"/>
      <c r="F917" s="9"/>
      <c r="G917" s="9"/>
      <c r="H917" s="9"/>
      <c r="I917" s="9"/>
      <c r="J917" s="9"/>
      <c r="K917" s="9"/>
      <c r="L917" s="9"/>
      <c r="M917" s="9"/>
      <c r="N917" s="9"/>
    </row>
    <row r="918">
      <c r="B918" s="9"/>
      <c r="C918" s="9"/>
      <c r="D918" s="9"/>
      <c r="E918" s="9"/>
      <c r="F918" s="9"/>
      <c r="G918" s="9"/>
      <c r="H918" s="9"/>
      <c r="I918" s="9"/>
      <c r="J918" s="9"/>
      <c r="K918" s="9"/>
      <c r="L918" s="9"/>
      <c r="M918" s="9"/>
      <c r="N918" s="9"/>
    </row>
    <row r="919">
      <c r="B919" s="9"/>
      <c r="C919" s="9"/>
      <c r="D919" s="9"/>
      <c r="E919" s="9"/>
      <c r="F919" s="9"/>
      <c r="G919" s="9"/>
      <c r="H919" s="9"/>
      <c r="I919" s="9"/>
      <c r="J919" s="9"/>
      <c r="K919" s="9"/>
      <c r="L919" s="9"/>
      <c r="M919" s="9"/>
      <c r="N919" s="9"/>
    </row>
    <row r="920">
      <c r="B920" s="9"/>
      <c r="C920" s="9"/>
      <c r="D920" s="9"/>
      <c r="E920" s="9"/>
      <c r="F920" s="9"/>
      <c r="G920" s="9"/>
      <c r="H920" s="9"/>
      <c r="I920" s="9"/>
      <c r="J920" s="9"/>
      <c r="K920" s="9"/>
      <c r="L920" s="9"/>
      <c r="M920" s="9"/>
      <c r="N920" s="9"/>
    </row>
    <row r="921">
      <c r="B921" s="9"/>
      <c r="C921" s="9"/>
      <c r="D921" s="9"/>
      <c r="E921" s="9"/>
      <c r="F921" s="9"/>
      <c r="G921" s="9"/>
      <c r="H921" s="9"/>
      <c r="I921" s="9"/>
      <c r="J921" s="9"/>
      <c r="K921" s="9"/>
      <c r="L921" s="9"/>
      <c r="M921" s="9"/>
      <c r="N921" s="9"/>
    </row>
    <row r="922">
      <c r="B922" s="9"/>
      <c r="C922" s="9"/>
      <c r="D922" s="9"/>
      <c r="E922" s="9"/>
      <c r="F922" s="9"/>
      <c r="G922" s="9"/>
      <c r="H922" s="9"/>
      <c r="I922" s="9"/>
      <c r="J922" s="9"/>
      <c r="K922" s="9"/>
      <c r="L922" s="9"/>
      <c r="M922" s="9"/>
      <c r="N922" s="9"/>
    </row>
    <row r="923">
      <c r="B923" s="9"/>
      <c r="C923" s="9"/>
      <c r="D923" s="9"/>
      <c r="E923" s="9"/>
      <c r="F923" s="9"/>
      <c r="G923" s="9"/>
      <c r="H923" s="9"/>
      <c r="I923" s="9"/>
      <c r="J923" s="9"/>
      <c r="K923" s="9"/>
      <c r="L923" s="9"/>
      <c r="M923" s="9"/>
      <c r="N923" s="9"/>
    </row>
    <row r="924">
      <c r="B924" s="9"/>
      <c r="C924" s="9"/>
      <c r="D924" s="9"/>
      <c r="E924" s="9"/>
      <c r="F924" s="9"/>
      <c r="G924" s="9"/>
      <c r="H924" s="9"/>
      <c r="I924" s="9"/>
      <c r="J924" s="9"/>
      <c r="K924" s="9"/>
      <c r="L924" s="9"/>
      <c r="M924" s="9"/>
      <c r="N924" s="9"/>
    </row>
    <row r="925">
      <c r="B925" s="9"/>
      <c r="C925" s="9"/>
      <c r="D925" s="9"/>
      <c r="E925" s="9"/>
      <c r="F925" s="9"/>
      <c r="G925" s="9"/>
      <c r="H925" s="9"/>
      <c r="I925" s="9"/>
      <c r="J925" s="9"/>
      <c r="K925" s="9"/>
      <c r="L925" s="9"/>
      <c r="M925" s="9"/>
      <c r="N925" s="9"/>
    </row>
    <row r="926">
      <c r="B926" s="9"/>
      <c r="C926" s="9"/>
      <c r="D926" s="9"/>
      <c r="E926" s="9"/>
      <c r="F926" s="9"/>
      <c r="G926" s="9"/>
      <c r="H926" s="9"/>
      <c r="I926" s="9"/>
      <c r="J926" s="9"/>
      <c r="K926" s="9"/>
      <c r="L926" s="9"/>
      <c r="M926" s="9"/>
      <c r="N926" s="9"/>
    </row>
    <row r="927">
      <c r="B927" s="9"/>
      <c r="C927" s="9"/>
      <c r="D927" s="9"/>
      <c r="E927" s="9"/>
      <c r="F927" s="9"/>
      <c r="G927" s="9"/>
      <c r="H927" s="9"/>
      <c r="I927" s="9"/>
      <c r="J927" s="9"/>
      <c r="K927" s="9"/>
      <c r="L927" s="9"/>
      <c r="M927" s="9"/>
      <c r="N927" s="9"/>
    </row>
    <row r="928">
      <c r="B928" s="9"/>
      <c r="C928" s="9"/>
      <c r="D928" s="9"/>
      <c r="E928" s="9"/>
      <c r="F928" s="9"/>
      <c r="G928" s="9"/>
      <c r="H928" s="9"/>
      <c r="I928" s="9"/>
      <c r="J928" s="9"/>
      <c r="K928" s="9"/>
      <c r="L928" s="9"/>
      <c r="M928" s="9"/>
      <c r="N928" s="9"/>
    </row>
    <row r="929">
      <c r="B929" s="9"/>
      <c r="C929" s="9"/>
      <c r="D929" s="9"/>
      <c r="E929" s="9"/>
      <c r="F929" s="9"/>
      <c r="G929" s="9"/>
      <c r="H929" s="9"/>
      <c r="I929" s="9"/>
      <c r="J929" s="9"/>
      <c r="K929" s="9"/>
      <c r="L929" s="9"/>
      <c r="M929" s="9"/>
      <c r="N929" s="9"/>
    </row>
    <row r="930">
      <c r="B930" s="9"/>
      <c r="C930" s="9"/>
      <c r="D930" s="9"/>
      <c r="E930" s="9"/>
      <c r="F930" s="9"/>
      <c r="G930" s="9"/>
      <c r="H930" s="9"/>
      <c r="I930" s="9"/>
      <c r="J930" s="9"/>
      <c r="K930" s="9"/>
      <c r="L930" s="9"/>
      <c r="M930" s="9"/>
      <c r="N930" s="9"/>
    </row>
    <row r="931">
      <c r="B931" s="9"/>
      <c r="C931" s="9"/>
      <c r="D931" s="9"/>
      <c r="E931" s="9"/>
      <c r="F931" s="9"/>
      <c r="G931" s="9"/>
      <c r="H931" s="9"/>
      <c r="I931" s="9"/>
      <c r="J931" s="9"/>
      <c r="K931" s="9"/>
      <c r="L931" s="9"/>
      <c r="M931" s="9"/>
      <c r="N931" s="9"/>
    </row>
    <row r="932">
      <c r="B932" s="9"/>
      <c r="C932" s="9"/>
      <c r="D932" s="9"/>
      <c r="E932" s="9"/>
      <c r="F932" s="9"/>
      <c r="G932" s="9"/>
      <c r="H932" s="9"/>
      <c r="I932" s="9"/>
      <c r="J932" s="9"/>
      <c r="K932" s="9"/>
      <c r="L932" s="9"/>
      <c r="M932" s="9"/>
      <c r="N932" s="9"/>
    </row>
    <row r="933">
      <c r="B933" s="9"/>
      <c r="C933" s="9"/>
      <c r="D933" s="9"/>
      <c r="E933" s="9"/>
      <c r="F933" s="9"/>
      <c r="G933" s="9"/>
      <c r="H933" s="9"/>
      <c r="I933" s="9"/>
      <c r="J933" s="9"/>
      <c r="K933" s="9"/>
      <c r="L933" s="9"/>
      <c r="M933" s="9"/>
      <c r="N933" s="9"/>
    </row>
    <row r="934">
      <c r="B934" s="9"/>
      <c r="C934" s="9"/>
      <c r="D934" s="9"/>
      <c r="E934" s="9"/>
      <c r="F934" s="9"/>
      <c r="G934" s="9"/>
      <c r="H934" s="9"/>
      <c r="I934" s="9"/>
      <c r="J934" s="9"/>
      <c r="K934" s="9"/>
      <c r="L934" s="9"/>
      <c r="M934" s="9"/>
      <c r="N934" s="9"/>
    </row>
    <row r="935">
      <c r="B935" s="9"/>
      <c r="C935" s="9"/>
      <c r="D935" s="9"/>
      <c r="E935" s="9"/>
      <c r="F935" s="9"/>
      <c r="G935" s="9"/>
      <c r="H935" s="9"/>
      <c r="I935" s="9"/>
      <c r="J935" s="9"/>
      <c r="K935" s="9"/>
      <c r="L935" s="9"/>
      <c r="M935" s="9"/>
      <c r="N935" s="9"/>
    </row>
    <row r="936">
      <c r="B936" s="9"/>
      <c r="C936" s="9"/>
      <c r="D936" s="9"/>
      <c r="E936" s="9"/>
      <c r="F936" s="9"/>
      <c r="G936" s="9"/>
      <c r="H936" s="9"/>
      <c r="I936" s="9"/>
      <c r="J936" s="9"/>
      <c r="K936" s="9"/>
      <c r="L936" s="9"/>
      <c r="M936" s="9"/>
      <c r="N936" s="9"/>
    </row>
    <row r="937">
      <c r="B937" s="9"/>
      <c r="C937" s="9"/>
      <c r="D937" s="9"/>
      <c r="E937" s="9"/>
      <c r="F937" s="9"/>
      <c r="G937" s="9"/>
      <c r="H937" s="9"/>
      <c r="I937" s="9"/>
      <c r="J937" s="9"/>
      <c r="K937" s="9"/>
      <c r="L937" s="9"/>
      <c r="M937" s="9"/>
      <c r="N937" s="9"/>
    </row>
    <row r="938">
      <c r="B938" s="9"/>
      <c r="C938" s="9"/>
      <c r="D938" s="9"/>
      <c r="E938" s="9"/>
      <c r="F938" s="9"/>
      <c r="G938" s="9"/>
      <c r="H938" s="9"/>
      <c r="I938" s="9"/>
      <c r="J938" s="9"/>
      <c r="K938" s="9"/>
      <c r="L938" s="9"/>
      <c r="M938" s="9"/>
      <c r="N938" s="9"/>
    </row>
    <row r="939">
      <c r="B939" s="9"/>
      <c r="C939" s="9"/>
      <c r="D939" s="9"/>
      <c r="E939" s="9"/>
      <c r="F939" s="9"/>
      <c r="G939" s="9"/>
      <c r="H939" s="9"/>
      <c r="I939" s="9"/>
      <c r="J939" s="9"/>
      <c r="K939" s="9"/>
      <c r="L939" s="9"/>
      <c r="M939" s="9"/>
      <c r="N939" s="9"/>
    </row>
    <row r="940">
      <c r="B940" s="9"/>
      <c r="C940" s="9"/>
      <c r="D940" s="9"/>
      <c r="E940" s="9"/>
      <c r="F940" s="9"/>
      <c r="G940" s="9"/>
      <c r="H940" s="9"/>
      <c r="I940" s="9"/>
      <c r="J940" s="9"/>
      <c r="K940" s="9"/>
      <c r="L940" s="9"/>
      <c r="M940" s="9"/>
      <c r="N940" s="9"/>
    </row>
    <row r="941">
      <c r="B941" s="9"/>
      <c r="C941" s="9"/>
      <c r="D941" s="9"/>
      <c r="E941" s="9"/>
      <c r="F941" s="9"/>
      <c r="G941" s="9"/>
      <c r="H941" s="9"/>
      <c r="I941" s="9"/>
      <c r="J941" s="9"/>
      <c r="K941" s="9"/>
      <c r="L941" s="9"/>
      <c r="M941" s="9"/>
      <c r="N941" s="9"/>
    </row>
    <row r="942">
      <c r="B942" s="9"/>
      <c r="C942" s="9"/>
      <c r="D942" s="9"/>
      <c r="E942" s="9"/>
      <c r="F942" s="9"/>
      <c r="G942" s="9"/>
      <c r="H942" s="9"/>
      <c r="I942" s="9"/>
      <c r="J942" s="9"/>
      <c r="K942" s="9"/>
      <c r="L942" s="9"/>
      <c r="M942" s="9"/>
      <c r="N942" s="9"/>
    </row>
    <row r="943">
      <c r="B943" s="9"/>
      <c r="C943" s="9"/>
      <c r="D943" s="9"/>
      <c r="E943" s="9"/>
      <c r="F943" s="9"/>
      <c r="G943" s="9"/>
      <c r="H943" s="9"/>
      <c r="I943" s="9"/>
      <c r="J943" s="9"/>
      <c r="K943" s="9"/>
      <c r="L943" s="9"/>
      <c r="M943" s="9"/>
      <c r="N943" s="9"/>
    </row>
    <row r="944">
      <c r="B944" s="9"/>
      <c r="C944" s="9"/>
      <c r="D944" s="9"/>
      <c r="E944" s="9"/>
      <c r="F944" s="9"/>
      <c r="G944" s="9"/>
      <c r="H944" s="9"/>
      <c r="I944" s="9"/>
      <c r="J944" s="9"/>
      <c r="K944" s="9"/>
      <c r="L944" s="9"/>
      <c r="M944" s="9"/>
      <c r="N944" s="9"/>
    </row>
    <row r="945">
      <c r="B945" s="9"/>
      <c r="C945" s="9"/>
      <c r="D945" s="9"/>
      <c r="E945" s="9"/>
      <c r="F945" s="9"/>
      <c r="G945" s="9"/>
      <c r="H945" s="9"/>
      <c r="I945" s="9"/>
      <c r="J945" s="9"/>
      <c r="K945" s="9"/>
      <c r="L945" s="9"/>
      <c r="M945" s="9"/>
      <c r="N945" s="9"/>
    </row>
    <row r="946">
      <c r="B946" s="9"/>
      <c r="C946" s="9"/>
      <c r="D946" s="9"/>
      <c r="E946" s="9"/>
      <c r="F946" s="9"/>
      <c r="G946" s="9"/>
      <c r="H946" s="9"/>
      <c r="I946" s="9"/>
      <c r="J946" s="9"/>
      <c r="K946" s="9"/>
      <c r="L946" s="9"/>
      <c r="M946" s="9"/>
      <c r="N946" s="9"/>
    </row>
    <row r="947">
      <c r="B947" s="9"/>
      <c r="C947" s="9"/>
      <c r="D947" s="9"/>
      <c r="E947" s="9"/>
      <c r="F947" s="9"/>
      <c r="G947" s="9"/>
      <c r="H947" s="9"/>
      <c r="I947" s="9"/>
      <c r="J947" s="9"/>
      <c r="K947" s="9"/>
      <c r="L947" s="9"/>
      <c r="M947" s="9"/>
      <c r="N947" s="9"/>
    </row>
    <row r="948">
      <c r="B948" s="9"/>
      <c r="C948" s="9"/>
      <c r="D948" s="9"/>
      <c r="E948" s="9"/>
      <c r="F948" s="9"/>
      <c r="G948" s="9"/>
      <c r="H948" s="9"/>
      <c r="I948" s="9"/>
      <c r="J948" s="9"/>
      <c r="K948" s="9"/>
      <c r="L948" s="9"/>
      <c r="M948" s="9"/>
      <c r="N948" s="9"/>
    </row>
    <row r="949">
      <c r="B949" s="9"/>
      <c r="C949" s="9"/>
      <c r="D949" s="9"/>
      <c r="E949" s="9"/>
      <c r="F949" s="9"/>
      <c r="G949" s="9"/>
      <c r="H949" s="9"/>
      <c r="I949" s="9"/>
      <c r="J949" s="9"/>
      <c r="K949" s="9"/>
      <c r="L949" s="9"/>
      <c r="M949" s="9"/>
      <c r="N949" s="9"/>
    </row>
    <row r="950">
      <c r="B950" s="9"/>
      <c r="C950" s="9"/>
      <c r="D950" s="9"/>
      <c r="E950" s="9"/>
      <c r="F950" s="9"/>
      <c r="G950" s="9"/>
      <c r="H950" s="9"/>
      <c r="I950" s="9"/>
      <c r="J950" s="9"/>
      <c r="K950" s="9"/>
      <c r="L950" s="9"/>
      <c r="M950" s="9"/>
      <c r="N950" s="9"/>
    </row>
    <row r="951">
      <c r="B951" s="9"/>
      <c r="C951" s="9"/>
      <c r="D951" s="9"/>
      <c r="E951" s="9"/>
      <c r="F951" s="9"/>
      <c r="G951" s="9"/>
      <c r="H951" s="9"/>
      <c r="I951" s="9"/>
      <c r="J951" s="9"/>
      <c r="K951" s="9"/>
      <c r="L951" s="9"/>
      <c r="M951" s="9"/>
      <c r="N951" s="9"/>
    </row>
    <row r="952">
      <c r="B952" s="9"/>
      <c r="C952" s="9"/>
      <c r="D952" s="9"/>
      <c r="E952" s="9"/>
      <c r="F952" s="9"/>
      <c r="G952" s="9"/>
      <c r="H952" s="9"/>
      <c r="I952" s="9"/>
      <c r="J952" s="9"/>
      <c r="K952" s="9"/>
      <c r="L952" s="9"/>
      <c r="M952" s="9"/>
      <c r="N952" s="9"/>
    </row>
    <row r="953">
      <c r="B953" s="9"/>
      <c r="C953" s="9"/>
      <c r="D953" s="9"/>
      <c r="E953" s="9"/>
      <c r="F953" s="9"/>
      <c r="G953" s="9"/>
      <c r="H953" s="9"/>
      <c r="I953" s="9"/>
      <c r="J953" s="9"/>
      <c r="K953" s="9"/>
      <c r="L953" s="9"/>
      <c r="M953" s="9"/>
      <c r="N953" s="9"/>
    </row>
    <row r="954">
      <c r="B954" s="9"/>
      <c r="C954" s="9"/>
      <c r="D954" s="9"/>
      <c r="E954" s="9"/>
      <c r="F954" s="9"/>
      <c r="G954" s="9"/>
      <c r="H954" s="9"/>
      <c r="I954" s="9"/>
      <c r="J954" s="9"/>
      <c r="K954" s="9"/>
      <c r="L954" s="9"/>
      <c r="M954" s="9"/>
      <c r="N954" s="9"/>
    </row>
    <row r="955">
      <c r="B955" s="9"/>
      <c r="C955" s="9"/>
      <c r="D955" s="9"/>
      <c r="E955" s="9"/>
      <c r="F955" s="9"/>
      <c r="G955" s="9"/>
      <c r="H955" s="9"/>
      <c r="I955" s="9"/>
      <c r="J955" s="9"/>
      <c r="K955" s="9"/>
      <c r="L955" s="9"/>
      <c r="M955" s="9"/>
      <c r="N955" s="9"/>
    </row>
    <row r="956">
      <c r="B956" s="9"/>
      <c r="C956" s="9"/>
      <c r="D956" s="9"/>
      <c r="E956" s="9"/>
      <c r="F956" s="9"/>
      <c r="G956" s="9"/>
      <c r="H956" s="9"/>
      <c r="I956" s="9"/>
      <c r="J956" s="9"/>
      <c r="K956" s="9"/>
      <c r="L956" s="9"/>
      <c r="M956" s="9"/>
      <c r="N956" s="9"/>
    </row>
    <row r="957">
      <c r="B957" s="9"/>
      <c r="C957" s="9"/>
      <c r="D957" s="9"/>
      <c r="E957" s="9"/>
      <c r="F957" s="9"/>
      <c r="G957" s="9"/>
      <c r="H957" s="9"/>
      <c r="I957" s="9"/>
      <c r="J957" s="9"/>
      <c r="K957" s="9"/>
      <c r="L957" s="9"/>
      <c r="M957" s="9"/>
      <c r="N957" s="9"/>
    </row>
    <row r="958">
      <c r="B958" s="9"/>
      <c r="C958" s="9"/>
      <c r="D958" s="9"/>
      <c r="E958" s="9"/>
      <c r="F958" s="9"/>
      <c r="G958" s="9"/>
      <c r="H958" s="9"/>
      <c r="I958" s="9"/>
      <c r="J958" s="9"/>
      <c r="K958" s="9"/>
      <c r="L958" s="9"/>
      <c r="M958" s="9"/>
      <c r="N958" s="9"/>
    </row>
    <row r="959">
      <c r="B959" s="9"/>
      <c r="C959" s="9"/>
      <c r="D959" s="9"/>
      <c r="E959" s="9"/>
      <c r="F959" s="9"/>
      <c r="G959" s="9"/>
      <c r="H959" s="9"/>
      <c r="I959" s="9"/>
      <c r="J959" s="9"/>
      <c r="K959" s="9"/>
      <c r="L959" s="9"/>
      <c r="M959" s="9"/>
      <c r="N959" s="9"/>
    </row>
    <row r="960">
      <c r="B960" s="9"/>
      <c r="C960" s="9"/>
      <c r="D960" s="9"/>
      <c r="E960" s="9"/>
      <c r="F960" s="9"/>
      <c r="G960" s="9"/>
      <c r="H960" s="9"/>
      <c r="I960" s="9"/>
      <c r="J960" s="9"/>
      <c r="K960" s="9"/>
      <c r="L960" s="9"/>
      <c r="M960" s="9"/>
      <c r="N960" s="9"/>
    </row>
    <row r="961">
      <c r="B961" s="9"/>
      <c r="C961" s="9"/>
      <c r="D961" s="9"/>
      <c r="E961" s="9"/>
      <c r="F961" s="9"/>
      <c r="G961" s="9"/>
      <c r="H961" s="9"/>
      <c r="I961" s="9"/>
      <c r="J961" s="9"/>
      <c r="K961" s="9"/>
      <c r="L961" s="9"/>
      <c r="M961" s="9"/>
      <c r="N961" s="9"/>
    </row>
    <row r="962">
      <c r="B962" s="9"/>
      <c r="C962" s="9"/>
      <c r="D962" s="9"/>
      <c r="E962" s="9"/>
      <c r="F962" s="9"/>
      <c r="G962" s="9"/>
      <c r="H962" s="9"/>
      <c r="I962" s="9"/>
      <c r="J962" s="9"/>
      <c r="K962" s="9"/>
      <c r="L962" s="9"/>
      <c r="M962" s="9"/>
      <c r="N962" s="9"/>
    </row>
    <row r="963">
      <c r="B963" s="9"/>
      <c r="C963" s="9"/>
      <c r="D963" s="9"/>
      <c r="E963" s="9"/>
      <c r="F963" s="9"/>
      <c r="G963" s="9"/>
      <c r="H963" s="9"/>
      <c r="I963" s="9"/>
      <c r="J963" s="9"/>
      <c r="K963" s="9"/>
      <c r="L963" s="9"/>
      <c r="M963" s="9"/>
      <c r="N963" s="9"/>
    </row>
    <row r="964">
      <c r="B964" s="9"/>
      <c r="C964" s="9"/>
      <c r="D964" s="9"/>
      <c r="E964" s="9"/>
      <c r="F964" s="9"/>
      <c r="G964" s="9"/>
      <c r="H964" s="9"/>
      <c r="I964" s="9"/>
      <c r="J964" s="9"/>
      <c r="K964" s="9"/>
      <c r="L964" s="9"/>
      <c r="M964" s="9"/>
      <c r="N964" s="9"/>
    </row>
    <row r="965">
      <c r="B965" s="9"/>
      <c r="C965" s="9"/>
      <c r="D965" s="9"/>
      <c r="E965" s="9"/>
      <c r="F965" s="9"/>
      <c r="G965" s="9"/>
      <c r="H965" s="9"/>
      <c r="I965" s="9"/>
      <c r="J965" s="9"/>
      <c r="K965" s="9"/>
      <c r="L965" s="9"/>
      <c r="M965" s="9"/>
      <c r="N965" s="9"/>
    </row>
    <row r="966">
      <c r="B966" s="9"/>
      <c r="C966" s="9"/>
      <c r="D966" s="9"/>
      <c r="E966" s="9"/>
      <c r="F966" s="9"/>
      <c r="G966" s="9"/>
      <c r="H966" s="9"/>
      <c r="I966" s="9"/>
      <c r="J966" s="9"/>
      <c r="K966" s="9"/>
      <c r="L966" s="9"/>
      <c r="M966" s="9"/>
      <c r="N966" s="9"/>
    </row>
    <row r="967">
      <c r="B967" s="9"/>
      <c r="C967" s="9"/>
      <c r="D967" s="9"/>
      <c r="E967" s="9"/>
      <c r="F967" s="9"/>
      <c r="G967" s="9"/>
      <c r="H967" s="9"/>
      <c r="I967" s="9"/>
      <c r="J967" s="9"/>
      <c r="K967" s="9"/>
      <c r="L967" s="9"/>
      <c r="M967" s="9"/>
      <c r="N967" s="9"/>
    </row>
    <row r="968">
      <c r="B968" s="9"/>
      <c r="C968" s="9"/>
      <c r="D968" s="9"/>
      <c r="E968" s="9"/>
      <c r="F968" s="9"/>
      <c r="G968" s="9"/>
      <c r="H968" s="9"/>
      <c r="I968" s="9"/>
      <c r="J968" s="9"/>
      <c r="K968" s="9"/>
      <c r="L968" s="9"/>
      <c r="M968" s="9"/>
      <c r="N968" s="9"/>
    </row>
    <row r="969">
      <c r="B969" s="9"/>
      <c r="C969" s="9"/>
      <c r="D969" s="9"/>
      <c r="E969" s="9"/>
      <c r="F969" s="9"/>
      <c r="G969" s="9"/>
      <c r="H969" s="9"/>
      <c r="I969" s="9"/>
      <c r="J969" s="9"/>
      <c r="K969" s="9"/>
      <c r="L969" s="9"/>
      <c r="M969" s="9"/>
      <c r="N969" s="9"/>
    </row>
    <row r="970">
      <c r="B970" s="9"/>
      <c r="C970" s="9"/>
      <c r="D970" s="9"/>
      <c r="E970" s="9"/>
      <c r="F970" s="9"/>
      <c r="G970" s="9"/>
      <c r="H970" s="9"/>
      <c r="I970" s="9"/>
      <c r="J970" s="9"/>
      <c r="K970" s="9"/>
      <c r="L970" s="9"/>
      <c r="M970" s="9"/>
      <c r="N970" s="9"/>
    </row>
    <row r="971">
      <c r="B971" s="9"/>
      <c r="C971" s="9"/>
      <c r="D971" s="9"/>
      <c r="E971" s="9"/>
      <c r="F971" s="9"/>
      <c r="G971" s="9"/>
      <c r="H971" s="9"/>
      <c r="I971" s="9"/>
      <c r="J971" s="9"/>
      <c r="K971" s="9"/>
      <c r="L971" s="9"/>
      <c r="M971" s="9"/>
      <c r="N971" s="9"/>
    </row>
    <row r="972">
      <c r="B972" s="9"/>
      <c r="C972" s="9"/>
      <c r="D972" s="9"/>
      <c r="E972" s="9"/>
      <c r="F972" s="9"/>
      <c r="G972" s="9"/>
      <c r="H972" s="9"/>
      <c r="I972" s="9"/>
      <c r="J972" s="9"/>
      <c r="K972" s="9"/>
      <c r="L972" s="9"/>
      <c r="M972" s="9"/>
      <c r="N972" s="9"/>
    </row>
    <row r="973">
      <c r="B973" s="9"/>
      <c r="C973" s="9"/>
      <c r="D973" s="9"/>
      <c r="E973" s="9"/>
      <c r="F973" s="9"/>
      <c r="G973" s="9"/>
      <c r="H973" s="9"/>
      <c r="I973" s="9"/>
      <c r="J973" s="9"/>
      <c r="K973" s="9"/>
      <c r="L973" s="9"/>
      <c r="M973" s="9"/>
      <c r="N973" s="9"/>
    </row>
    <row r="974">
      <c r="B974" s="9"/>
      <c r="C974" s="9"/>
      <c r="D974" s="9"/>
      <c r="E974" s="9"/>
      <c r="F974" s="9"/>
      <c r="G974" s="9"/>
      <c r="H974" s="9"/>
      <c r="I974" s="9"/>
      <c r="J974" s="9"/>
      <c r="K974" s="9"/>
      <c r="L974" s="9"/>
      <c r="M974" s="9"/>
      <c r="N974" s="9"/>
    </row>
    <row r="975">
      <c r="B975" s="9"/>
      <c r="C975" s="9"/>
      <c r="D975" s="9"/>
      <c r="E975" s="9"/>
      <c r="F975" s="9"/>
      <c r="G975" s="9"/>
      <c r="H975" s="9"/>
      <c r="I975" s="9"/>
      <c r="J975" s="9"/>
      <c r="K975" s="9"/>
      <c r="L975" s="9"/>
      <c r="M975" s="9"/>
      <c r="N975" s="9"/>
    </row>
    <row r="976">
      <c r="B976" s="9"/>
      <c r="C976" s="9"/>
      <c r="D976" s="9"/>
      <c r="E976" s="9"/>
      <c r="F976" s="9"/>
      <c r="G976" s="9"/>
      <c r="H976" s="9"/>
      <c r="I976" s="9"/>
      <c r="J976" s="9"/>
      <c r="K976" s="9"/>
      <c r="L976" s="9"/>
      <c r="M976" s="9"/>
      <c r="N976" s="9"/>
    </row>
    <row r="977">
      <c r="B977" s="9"/>
      <c r="C977" s="9"/>
      <c r="D977" s="9"/>
      <c r="E977" s="9"/>
      <c r="F977" s="9"/>
      <c r="G977" s="9"/>
      <c r="H977" s="9"/>
      <c r="I977" s="9"/>
      <c r="J977" s="9"/>
      <c r="K977" s="9"/>
      <c r="L977" s="9"/>
      <c r="M977" s="9"/>
      <c r="N977" s="9"/>
    </row>
    <row r="978">
      <c r="B978" s="9"/>
      <c r="C978" s="9"/>
      <c r="D978" s="9"/>
      <c r="E978" s="9"/>
      <c r="F978" s="9"/>
      <c r="G978" s="9"/>
      <c r="H978" s="9"/>
      <c r="I978" s="9"/>
      <c r="J978" s="9"/>
      <c r="K978" s="9"/>
      <c r="L978" s="9"/>
      <c r="M978" s="9"/>
      <c r="N978" s="9"/>
    </row>
    <row r="979">
      <c r="B979" s="9"/>
      <c r="C979" s="9"/>
      <c r="D979" s="9"/>
      <c r="E979" s="9"/>
      <c r="F979" s="9"/>
      <c r="G979" s="9"/>
      <c r="H979" s="9"/>
      <c r="I979" s="9"/>
      <c r="J979" s="9"/>
      <c r="K979" s="9"/>
      <c r="L979" s="9"/>
      <c r="M979" s="9"/>
      <c r="N979" s="9"/>
    </row>
    <row r="980">
      <c r="B980" s="9"/>
      <c r="C980" s="9"/>
      <c r="D980" s="9"/>
      <c r="E980" s="9"/>
      <c r="F980" s="9"/>
      <c r="G980" s="9"/>
      <c r="H980" s="9"/>
      <c r="I980" s="9"/>
      <c r="J980" s="9"/>
      <c r="K980" s="9"/>
      <c r="L980" s="9"/>
      <c r="M980" s="9"/>
      <c r="N980" s="9"/>
    </row>
    <row r="981">
      <c r="B981" s="9"/>
      <c r="C981" s="9"/>
      <c r="D981" s="9"/>
      <c r="E981" s="9"/>
      <c r="F981" s="9"/>
      <c r="G981" s="9"/>
      <c r="H981" s="9"/>
      <c r="I981" s="9"/>
      <c r="J981" s="9"/>
      <c r="K981" s="9"/>
      <c r="L981" s="9"/>
      <c r="M981" s="9"/>
      <c r="N981" s="9"/>
    </row>
    <row r="982">
      <c r="B982" s="9"/>
      <c r="C982" s="9"/>
      <c r="D982" s="9"/>
      <c r="E982" s="9"/>
      <c r="F982" s="9"/>
      <c r="G982" s="9"/>
      <c r="H982" s="9"/>
      <c r="I982" s="9"/>
      <c r="J982" s="9"/>
      <c r="K982" s="9"/>
      <c r="L982" s="9"/>
      <c r="M982" s="9"/>
      <c r="N982" s="9"/>
    </row>
    <row r="983">
      <c r="B983" s="9"/>
      <c r="C983" s="9"/>
      <c r="D983" s="9"/>
      <c r="E983" s="9"/>
      <c r="F983" s="9"/>
      <c r="G983" s="9"/>
      <c r="H983" s="9"/>
      <c r="I983" s="9"/>
      <c r="J983" s="9"/>
      <c r="K983" s="9"/>
      <c r="L983" s="9"/>
      <c r="M983" s="9"/>
      <c r="N983" s="9"/>
    </row>
    <row r="984">
      <c r="B984" s="9"/>
      <c r="C984" s="9"/>
      <c r="D984" s="9"/>
      <c r="E984" s="9"/>
      <c r="F984" s="9"/>
      <c r="G984" s="9"/>
      <c r="H984" s="9"/>
      <c r="I984" s="9"/>
      <c r="J984" s="9"/>
      <c r="K984" s="9"/>
      <c r="L984" s="9"/>
      <c r="M984" s="9"/>
      <c r="N984" s="9"/>
    </row>
    <row r="985">
      <c r="B985" s="9"/>
      <c r="C985" s="9"/>
      <c r="D985" s="9"/>
      <c r="E985" s="9"/>
      <c r="F985" s="9"/>
      <c r="G985" s="9"/>
      <c r="H985" s="9"/>
      <c r="I985" s="9"/>
      <c r="J985" s="9"/>
      <c r="K985" s="9"/>
      <c r="L985" s="9"/>
      <c r="M985" s="9"/>
      <c r="N985" s="9"/>
    </row>
    <row r="986">
      <c r="B986" s="9"/>
      <c r="C986" s="9"/>
      <c r="D986" s="9"/>
      <c r="E986" s="9"/>
      <c r="F986" s="9"/>
      <c r="G986" s="9"/>
      <c r="H986" s="9"/>
      <c r="I986" s="9"/>
      <c r="J986" s="9"/>
      <c r="K986" s="9"/>
      <c r="L986" s="9"/>
      <c r="M986" s="9"/>
      <c r="N986" s="9"/>
    </row>
    <row r="987">
      <c r="B987" s="9"/>
      <c r="C987" s="9"/>
      <c r="D987" s="9"/>
      <c r="E987" s="9"/>
      <c r="F987" s="9"/>
      <c r="G987" s="9"/>
      <c r="H987" s="9"/>
      <c r="I987" s="9"/>
      <c r="J987" s="9"/>
      <c r="K987" s="9"/>
      <c r="L987" s="9"/>
      <c r="M987" s="9"/>
      <c r="N987" s="9"/>
    </row>
    <row r="988">
      <c r="B988" s="9"/>
      <c r="C988" s="9"/>
      <c r="D988" s="9"/>
      <c r="E988" s="9"/>
      <c r="F988" s="9"/>
      <c r="G988" s="9"/>
      <c r="H988" s="9"/>
      <c r="I988" s="9"/>
      <c r="J988" s="9"/>
      <c r="K988" s="9"/>
      <c r="L988" s="9"/>
      <c r="M988" s="9"/>
      <c r="N988" s="9"/>
    </row>
    <row r="989">
      <c r="B989" s="9"/>
      <c r="C989" s="9"/>
      <c r="D989" s="9"/>
      <c r="E989" s="9"/>
      <c r="F989" s="9"/>
      <c r="G989" s="9"/>
      <c r="H989" s="9"/>
      <c r="I989" s="9"/>
      <c r="J989" s="9"/>
      <c r="K989" s="9"/>
      <c r="L989" s="9"/>
      <c r="M989" s="9"/>
      <c r="N989" s="9"/>
    </row>
    <row r="990">
      <c r="B990" s="9"/>
      <c r="C990" s="9"/>
      <c r="D990" s="9"/>
      <c r="E990" s="9"/>
      <c r="F990" s="9"/>
      <c r="G990" s="9"/>
      <c r="H990" s="9"/>
      <c r="I990" s="9"/>
      <c r="J990" s="9"/>
      <c r="K990" s="9"/>
      <c r="L990" s="9"/>
      <c r="M990" s="9"/>
      <c r="N990" s="9"/>
    </row>
    <row r="991">
      <c r="B991" s="9"/>
      <c r="C991" s="9"/>
      <c r="D991" s="9"/>
      <c r="E991" s="9"/>
      <c r="F991" s="9"/>
      <c r="G991" s="9"/>
      <c r="H991" s="9"/>
      <c r="I991" s="9"/>
      <c r="J991" s="9"/>
      <c r="K991" s="9"/>
      <c r="L991" s="9"/>
      <c r="M991" s="9"/>
      <c r="N991" s="9"/>
    </row>
    <row r="992">
      <c r="B992" s="9"/>
      <c r="C992" s="9"/>
      <c r="D992" s="9"/>
      <c r="E992" s="9"/>
      <c r="F992" s="9"/>
      <c r="G992" s="9"/>
      <c r="H992" s="9"/>
      <c r="I992" s="9"/>
      <c r="J992" s="9"/>
      <c r="K992" s="9"/>
      <c r="L992" s="9"/>
      <c r="M992" s="9"/>
      <c r="N992" s="9"/>
    </row>
    <row r="993">
      <c r="B993" s="9"/>
      <c r="C993" s="9"/>
      <c r="D993" s="9"/>
      <c r="E993" s="9"/>
      <c r="F993" s="9"/>
      <c r="G993" s="9"/>
      <c r="H993" s="9"/>
      <c r="I993" s="9"/>
      <c r="J993" s="9"/>
      <c r="K993" s="9"/>
      <c r="L993" s="9"/>
      <c r="M993" s="9"/>
      <c r="N993" s="9"/>
    </row>
    <row r="994">
      <c r="B994" s="9"/>
      <c r="C994" s="9"/>
      <c r="D994" s="9"/>
      <c r="E994" s="9"/>
      <c r="F994" s="9"/>
      <c r="G994" s="9"/>
      <c r="H994" s="9"/>
      <c r="I994" s="9"/>
      <c r="J994" s="9"/>
      <c r="K994" s="9"/>
      <c r="L994" s="9"/>
      <c r="M994" s="9"/>
      <c r="N994" s="9"/>
    </row>
    <row r="995">
      <c r="B995" s="9"/>
      <c r="C995" s="9"/>
      <c r="D995" s="9"/>
      <c r="E995" s="9"/>
      <c r="F995" s="9"/>
      <c r="G995" s="9"/>
      <c r="H995" s="9"/>
      <c r="I995" s="9"/>
      <c r="J995" s="9"/>
      <c r="K995" s="9"/>
      <c r="L995" s="9"/>
      <c r="M995" s="9"/>
      <c r="N995" s="9"/>
    </row>
    <row r="996">
      <c r="B996" s="9"/>
      <c r="C996" s="9"/>
      <c r="D996" s="9"/>
      <c r="E996" s="9"/>
      <c r="F996" s="9"/>
      <c r="G996" s="9"/>
      <c r="H996" s="9"/>
      <c r="I996" s="9"/>
      <c r="J996" s="9"/>
      <c r="K996" s="9"/>
      <c r="L996" s="9"/>
      <c r="M996" s="9"/>
      <c r="N996" s="9"/>
    </row>
    <row r="997">
      <c r="B997" s="9"/>
      <c r="C997" s="9"/>
      <c r="D997" s="9"/>
      <c r="E997" s="9"/>
      <c r="F997" s="9"/>
      <c r="G997" s="9"/>
      <c r="H997" s="9"/>
      <c r="I997" s="9"/>
      <c r="J997" s="9"/>
      <c r="K997" s="9"/>
      <c r="L997" s="9"/>
      <c r="M997" s="9"/>
      <c r="N997" s="9"/>
    </row>
    <row r="998">
      <c r="B998" s="9"/>
      <c r="C998" s="9"/>
      <c r="D998" s="9"/>
      <c r="E998" s="9"/>
      <c r="F998" s="9"/>
      <c r="G998" s="9"/>
      <c r="H998" s="9"/>
      <c r="I998" s="9"/>
      <c r="J998" s="9"/>
      <c r="K998" s="9"/>
      <c r="L998" s="9"/>
      <c r="M998" s="9"/>
      <c r="N998" s="9"/>
    </row>
    <row r="999">
      <c r="B999" s="9"/>
      <c r="C999" s="9"/>
      <c r="D999" s="9"/>
      <c r="E999" s="9"/>
      <c r="F999" s="9"/>
      <c r="G999" s="9"/>
      <c r="H999" s="9"/>
      <c r="I999" s="9"/>
      <c r="J999" s="9"/>
      <c r="K999" s="9"/>
      <c r="L999" s="9"/>
      <c r="M999" s="9"/>
      <c r="N999" s="9"/>
    </row>
    <row r="1000">
      <c r="B1000" s="9"/>
      <c r="C1000" s="9"/>
      <c r="D1000" s="9"/>
      <c r="E1000" s="9"/>
      <c r="F1000" s="9"/>
      <c r="G1000" s="9"/>
      <c r="H1000" s="9"/>
      <c r="I1000" s="9"/>
      <c r="J1000" s="9"/>
      <c r="K1000" s="9"/>
      <c r="L1000" s="9"/>
      <c r="M1000" s="9"/>
      <c r="N1000" s="9"/>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8" t="s">
        <v>53</v>
      </c>
      <c r="C1" s="8" t="s">
        <v>54</v>
      </c>
      <c r="D1" s="8" t="s">
        <v>55</v>
      </c>
      <c r="E1" s="8" t="s">
        <v>56</v>
      </c>
      <c r="F1" s="8" t="s">
        <v>57</v>
      </c>
      <c r="G1" s="8" t="s">
        <v>58</v>
      </c>
      <c r="H1" s="8" t="s">
        <v>59</v>
      </c>
      <c r="I1" s="8" t="s">
        <v>60</v>
      </c>
      <c r="J1" s="8" t="s">
        <v>61</v>
      </c>
      <c r="K1" s="8" t="s">
        <v>62</v>
      </c>
      <c r="L1" s="8" t="s">
        <v>63</v>
      </c>
      <c r="M1" s="8" t="s">
        <v>64</v>
      </c>
    </row>
    <row r="2">
      <c r="A2" s="12" t="s">
        <v>66</v>
      </c>
    </row>
    <row r="3">
      <c r="A3" s="8" t="s">
        <v>26</v>
      </c>
      <c r="B3" s="9">
        <f>'Sales and Costs-S1'!B3+'Sales and Costs-S2'!B3+'Sales and Costs-S3'!B3</f>
        <v>11600000</v>
      </c>
      <c r="C3" s="9">
        <f>'Sales and Costs-S1'!C3+'Sales and Costs-S2'!C3+'Sales and Costs-S3'!C3</f>
        <v>12054920</v>
      </c>
      <c r="D3" s="9">
        <f>'Sales and Costs-S1'!D3+'Sales and Costs-S2'!D3+'Sales and Costs-S3'!D3</f>
        <v>12528152.37</v>
      </c>
      <c r="E3" s="9">
        <f>'Sales and Costs-S1'!E3+'Sales and Costs-S2'!E3+'Sales and Costs-S3'!E3</f>
        <v>13020451.66</v>
      </c>
      <c r="F3" s="9">
        <f>'Sales and Costs-S1'!F3+'Sales and Costs-S2'!F3+'Sales and Costs-S3'!F3</f>
        <v>13532604.16</v>
      </c>
      <c r="G3" s="9">
        <f>'Sales and Costs-S1'!G3+'Sales and Costs-S2'!G3+'Sales and Costs-S3'!G3</f>
        <v>14065429.23</v>
      </c>
      <c r="H3" s="9">
        <f>'Sales and Costs-S1'!H3+'Sales and Costs-S2'!H3+'Sales and Costs-S3'!H3</f>
        <v>14619780.71</v>
      </c>
      <c r="I3" s="9">
        <f>'Sales and Costs-S1'!I3+'Sales and Costs-S2'!I3+'Sales and Costs-S3'!I3</f>
        <v>15196548.44</v>
      </c>
      <c r="J3" s="9">
        <f>'Sales and Costs-S1'!J3+'Sales and Costs-S2'!J3+'Sales and Costs-S3'!J3</f>
        <v>15796659.74</v>
      </c>
      <c r="K3" s="9">
        <f>'Sales and Costs-S1'!K3+'Sales and Costs-S2'!K3+'Sales and Costs-S3'!K3</f>
        <v>16421081.07</v>
      </c>
      <c r="L3" s="9">
        <f>'Sales and Costs-S1'!L3+'Sales and Costs-S2'!L3+'Sales and Costs-S3'!L3</f>
        <v>17070819.68</v>
      </c>
      <c r="M3" s="9">
        <f>'Sales and Costs-S1'!M3+'Sales and Costs-S2'!M3+'Sales and Costs-S3'!M3</f>
        <v>17746925.35</v>
      </c>
    </row>
    <row r="4">
      <c r="A4" s="8" t="s">
        <v>27</v>
      </c>
      <c r="B4" s="9">
        <f>'Sales and Costs-S1'!B4+'Sales and Costs-S2'!B4+'Sales and Costs-S3'!B4</f>
        <v>6680000</v>
      </c>
      <c r="C4" s="9">
        <f>'Sales and Costs-S1'!C4+'Sales and Costs-S2'!C4+'Sales and Costs-S3'!C4</f>
        <v>6966678</v>
      </c>
      <c r="D4" s="9">
        <f>'Sales and Costs-S1'!D4+'Sales and Costs-S2'!D4+'Sales and Costs-S3'!D4</f>
        <v>7267749.39</v>
      </c>
      <c r="E4" s="9">
        <f>'Sales and Costs-S1'!E4+'Sales and Costs-S2'!E4+'Sales and Costs-S3'!E4</f>
        <v>7584010.85</v>
      </c>
      <c r="F4" s="9">
        <f>'Sales and Costs-S1'!F4+'Sales and Costs-S2'!F4+'Sales and Costs-S3'!F4</f>
        <v>7916305.398</v>
      </c>
      <c r="G4" s="9">
        <f>'Sales and Costs-S1'!G4+'Sales and Costs-S2'!G4+'Sales and Costs-S3'!G4</f>
        <v>8265525.146</v>
      </c>
      <c r="H4" s="9">
        <f>'Sales and Costs-S1'!H4+'Sales and Costs-S2'!H4+'Sales and Costs-S3'!H4</f>
        <v>8632614.223</v>
      </c>
      <c r="I4" s="9">
        <f>'Sales and Costs-S1'!I4+'Sales and Costs-S2'!I4+'Sales and Costs-S3'!I4</f>
        <v>9018571.869</v>
      </c>
      <c r="J4" s="9">
        <f>'Sales and Costs-S1'!J4+'Sales and Costs-S2'!J4+'Sales and Costs-S3'!J4</f>
        <v>9424455.726</v>
      </c>
      <c r="K4" s="9">
        <f>'Sales and Costs-S1'!K4+'Sales and Costs-S2'!K4+'Sales and Costs-S3'!K4</f>
        <v>9851385.312</v>
      </c>
      <c r="L4" s="9">
        <f>'Sales and Costs-S1'!L4+'Sales and Costs-S2'!L4+'Sales and Costs-S3'!L4</f>
        <v>10300545.72</v>
      </c>
      <c r="M4" s="9">
        <f>'Sales and Costs-S1'!M4+'Sales and Costs-S2'!M4+'Sales and Costs-S3'!M4</f>
        <v>10773191.52</v>
      </c>
    </row>
    <row r="5">
      <c r="A5" s="8" t="s">
        <v>67</v>
      </c>
      <c r="B5" s="9">
        <f>'Sales and Costs-S1'!B5+'Sales and Costs-S2'!B5+'Sales and Costs-S3'!B5</f>
        <v>6240000</v>
      </c>
      <c r="C5" s="9">
        <f>'Sales and Costs-S1'!C5+'Sales and Costs-S2'!C5+'Sales and Costs-S3'!C5</f>
        <v>6428448</v>
      </c>
      <c r="D5" s="9">
        <f>'Sales and Costs-S1'!D5+'Sales and Costs-S2'!D5+'Sales and Costs-S3'!D5</f>
        <v>6622587.13</v>
      </c>
      <c r="E5" s="9">
        <f>'Sales and Costs-S1'!E5+'Sales and Costs-S2'!E5+'Sales and Costs-S3'!E5</f>
        <v>6822589.261</v>
      </c>
      <c r="F5" s="9">
        <f>'Sales and Costs-S1'!F5+'Sales and Costs-S2'!F5+'Sales and Costs-S3'!F5</f>
        <v>7028631.457</v>
      </c>
      <c r="G5" s="9">
        <f>'Sales and Costs-S1'!G5+'Sales and Costs-S2'!G5+'Sales and Costs-S3'!G5</f>
        <v>7240896.127</v>
      </c>
      <c r="H5" s="9">
        <f>'Sales and Costs-S1'!H5+'Sales and Costs-S2'!H5+'Sales and Costs-S3'!H5</f>
        <v>7459571.19</v>
      </c>
      <c r="I5" s="9">
        <f>'Sales and Costs-S1'!I5+'Sales and Costs-S2'!I5+'Sales and Costs-S3'!I5</f>
        <v>7684850.24</v>
      </c>
      <c r="J5" s="9">
        <f>'Sales and Costs-S1'!J5+'Sales and Costs-S2'!J5+'Sales and Costs-S3'!J5</f>
        <v>7916932.717</v>
      </c>
      <c r="K5" s="9">
        <f>'Sales and Costs-S1'!K5+'Sales and Costs-S2'!K5+'Sales and Costs-S3'!K5</f>
        <v>8156024.085</v>
      </c>
      <c r="L5" s="9">
        <f>'Sales and Costs-S1'!L5+'Sales and Costs-S2'!L5+'Sales and Costs-S3'!L5</f>
        <v>8402336.012</v>
      </c>
      <c r="M5" s="9">
        <f>'Sales and Costs-S1'!M5+'Sales and Costs-S2'!M5+'Sales and Costs-S3'!M5</f>
        <v>8656086.56</v>
      </c>
    </row>
    <row r="6">
      <c r="A6" s="8" t="s">
        <v>29</v>
      </c>
      <c r="B6" s="9">
        <f>'Sales and Costs-S1'!B6+'Sales and Costs-S2'!B6+'Sales and Costs-S3'!B6</f>
        <v>1930000</v>
      </c>
      <c r="C6" s="9">
        <f>'Sales and Costs-S1'!C6+'Sales and Costs-S2'!C6+'Sales and Costs-S3'!C6</f>
        <v>1995508.5</v>
      </c>
      <c r="D6" s="9">
        <f>'Sales and Costs-S1'!D6+'Sales and Costs-S2'!D6+'Sales and Costs-S3'!D6</f>
        <v>2063554.005</v>
      </c>
      <c r="E6" s="9">
        <f>'Sales and Costs-S1'!E6+'Sales and Costs-S2'!E6+'Sales and Costs-S3'!E6</f>
        <v>2134248.012</v>
      </c>
      <c r="F6" s="9">
        <f>'Sales and Costs-S1'!F6+'Sales and Costs-S2'!F6+'Sales and Costs-S3'!F6</f>
        <v>2207707.413</v>
      </c>
      <c r="G6" s="9">
        <f>'Sales and Costs-S1'!G6+'Sales and Costs-S2'!G6+'Sales and Costs-S3'!G6</f>
        <v>2284054.774</v>
      </c>
      <c r="H6" s="9">
        <f>'Sales and Costs-S1'!H6+'Sales and Costs-S2'!H6+'Sales and Costs-S3'!H6</f>
        <v>2363418.624</v>
      </c>
      <c r="I6" s="9">
        <f>'Sales and Costs-S1'!I6+'Sales and Costs-S2'!I6+'Sales and Costs-S3'!I6</f>
        <v>2445933.766</v>
      </c>
      <c r="J6" s="9">
        <f>'Sales and Costs-S1'!J6+'Sales and Costs-S2'!J6+'Sales and Costs-S3'!J6</f>
        <v>2531741.6</v>
      </c>
      <c r="K6" s="9">
        <f>'Sales and Costs-S1'!K6+'Sales and Costs-S2'!K6+'Sales and Costs-S3'!K6</f>
        <v>2620990.466</v>
      </c>
      <c r="L6" s="9">
        <f>'Sales and Costs-S1'!L6+'Sales and Costs-S2'!L6+'Sales and Costs-S3'!L6</f>
        <v>2713836.002</v>
      </c>
      <c r="M6" s="9">
        <f>'Sales and Costs-S1'!M6+'Sales and Costs-S2'!M6+'Sales and Costs-S3'!M6</f>
        <v>2810441.522</v>
      </c>
    </row>
    <row r="7">
      <c r="A7" s="8" t="s">
        <v>30</v>
      </c>
      <c r="B7" s="9">
        <f>'Sales and Costs-S1'!B7+'Sales and Costs-S2'!B7+'Sales and Costs-S3'!B7</f>
        <v>3390000</v>
      </c>
      <c r="C7" s="9">
        <f>'Sales and Costs-S1'!C7+'Sales and Costs-S2'!C7+'Sales and Costs-S3'!C7</f>
        <v>3509410.5</v>
      </c>
      <c r="D7" s="9">
        <f>'Sales and Costs-S1'!D7+'Sales and Costs-S2'!D7+'Sales and Costs-S3'!D7</f>
        <v>3633027.175</v>
      </c>
      <c r="E7" s="9">
        <f>'Sales and Costs-S1'!E7+'Sales and Costs-S2'!E7+'Sales and Costs-S3'!E7</f>
        <v>3760998.185</v>
      </c>
      <c r="F7" s="9">
        <f>'Sales and Costs-S1'!F7+'Sales and Costs-S2'!F7+'Sales and Costs-S3'!F7</f>
        <v>3893476.911</v>
      </c>
      <c r="G7" s="9">
        <f>'Sales and Costs-S1'!G7+'Sales and Costs-S2'!G7+'Sales and Costs-S3'!G7</f>
        <v>4030622.136</v>
      </c>
      <c r="H7" s="9">
        <f>'Sales and Costs-S1'!H7+'Sales and Costs-S2'!H7+'Sales and Costs-S3'!H7</f>
        <v>4172598.235</v>
      </c>
      <c r="I7" s="9">
        <f>'Sales and Costs-S1'!I7+'Sales and Costs-S2'!I7+'Sales and Costs-S3'!I7</f>
        <v>4319575.374</v>
      </c>
      <c r="J7" s="9">
        <f>'Sales and Costs-S1'!J7+'Sales and Costs-S2'!J7+'Sales and Costs-S3'!J7</f>
        <v>4471729.714</v>
      </c>
      <c r="K7" s="9">
        <f>'Sales and Costs-S1'!K7+'Sales and Costs-S2'!K7+'Sales and Costs-S3'!K7</f>
        <v>4629243.62</v>
      </c>
      <c r="L7" s="9">
        <f>'Sales and Costs-S1'!L7+'Sales and Costs-S2'!L7+'Sales and Costs-S3'!L7</f>
        <v>4792305.88</v>
      </c>
      <c r="M7" s="9">
        <f>'Sales and Costs-S1'!M7+'Sales and Costs-S2'!M7+'Sales and Costs-S3'!M7</f>
        <v>4961111.934</v>
      </c>
    </row>
    <row r="8">
      <c r="A8" s="8" t="s">
        <v>31</v>
      </c>
      <c r="B8" s="9">
        <f>'Sales and Costs-S1'!B8+'Sales and Costs-S2'!B8+'Sales and Costs-S3'!B8</f>
        <v>1900000</v>
      </c>
      <c r="C8" s="9">
        <f>'Sales and Costs-S1'!C8+'Sales and Costs-S2'!C8+'Sales and Costs-S3'!C8</f>
        <v>1938042</v>
      </c>
      <c r="D8" s="9">
        <f>'Sales and Costs-S1'!D8+'Sales and Costs-S2'!D8+'Sales and Costs-S3'!D8</f>
        <v>1976893.652</v>
      </c>
      <c r="E8" s="9">
        <f>'Sales and Costs-S1'!E8+'Sales and Costs-S2'!E8+'Sales and Costs-S3'!E8</f>
        <v>2016573.092</v>
      </c>
      <c r="F8" s="9">
        <f>'Sales and Costs-S1'!F8+'Sales and Costs-S2'!F8+'Sales and Costs-S3'!F8</f>
        <v>2057098.881</v>
      </c>
      <c r="G8" s="9">
        <f>'Sales and Costs-S1'!G8+'Sales and Costs-S2'!G8+'Sales and Costs-S3'!G8</f>
        <v>2098490.009</v>
      </c>
      <c r="H8" s="9">
        <f>'Sales and Costs-S1'!H8+'Sales and Costs-S2'!H8+'Sales and Costs-S3'!H8</f>
        <v>2140765.912</v>
      </c>
      <c r="I8" s="9">
        <f>'Sales and Costs-S1'!I8+'Sales and Costs-S2'!I8+'Sales and Costs-S3'!I8</f>
        <v>2183946.478</v>
      </c>
      <c r="J8" s="9">
        <f>'Sales and Costs-S1'!J8+'Sales and Costs-S2'!J8+'Sales and Costs-S3'!J8</f>
        <v>2228052.058</v>
      </c>
      <c r="K8" s="9">
        <f>'Sales and Costs-S1'!K8+'Sales and Costs-S2'!K8+'Sales and Costs-S3'!K8</f>
        <v>2273103.48</v>
      </c>
      <c r="L8" s="9">
        <f>'Sales and Costs-S1'!L8+'Sales and Costs-S2'!L8+'Sales and Costs-S3'!L8</f>
        <v>2319122.059</v>
      </c>
      <c r="M8" s="9">
        <f>'Sales and Costs-S1'!M8+'Sales and Costs-S2'!M8+'Sales and Costs-S3'!M8</f>
        <v>2366129.608</v>
      </c>
    </row>
    <row r="9">
      <c r="A9" s="12" t="s">
        <v>68</v>
      </c>
      <c r="B9" s="9">
        <f t="shared" ref="B9:M9" si="1">SUM(B3:B8)</f>
        <v>31740000</v>
      </c>
      <c r="C9" s="9">
        <f t="shared" si="1"/>
        <v>32893007</v>
      </c>
      <c r="D9" s="9">
        <f t="shared" si="1"/>
        <v>34091963.72</v>
      </c>
      <c r="E9" s="9">
        <f t="shared" si="1"/>
        <v>35338871.06</v>
      </c>
      <c r="F9" s="9">
        <f t="shared" si="1"/>
        <v>36635824.23</v>
      </c>
      <c r="G9" s="9">
        <f t="shared" si="1"/>
        <v>37985017.42</v>
      </c>
      <c r="H9" s="9">
        <f t="shared" si="1"/>
        <v>39388748.9</v>
      </c>
      <c r="I9" s="9">
        <f t="shared" si="1"/>
        <v>40849426.17</v>
      </c>
      <c r="J9" s="9">
        <f t="shared" si="1"/>
        <v>42369571.56</v>
      </c>
      <c r="K9" s="9">
        <f t="shared" si="1"/>
        <v>43951828.03</v>
      </c>
      <c r="L9" s="9">
        <f t="shared" si="1"/>
        <v>45598965.35</v>
      </c>
      <c r="M9" s="9">
        <f t="shared" si="1"/>
        <v>47313886.49</v>
      </c>
    </row>
    <row r="11">
      <c r="A11" s="12" t="s">
        <v>69</v>
      </c>
    </row>
    <row r="12">
      <c r="A12" s="12" t="s">
        <v>26</v>
      </c>
    </row>
    <row r="13">
      <c r="A13" s="8" t="s">
        <v>40</v>
      </c>
      <c r="B13" s="9">
        <f>'Sales and Costs-S1'!B13+'Sales and Costs-S2'!B13+'Sales and Costs-S3'!B13</f>
        <v>1392000</v>
      </c>
      <c r="C13" s="9">
        <f>'Sales and Costs-S1'!C13+'Sales and Costs-S2'!C13+'Sales and Costs-S3'!C13</f>
        <v>1446590.4</v>
      </c>
      <c r="D13" s="9">
        <f>'Sales and Costs-S1'!D13+'Sales and Costs-S2'!D13+'Sales and Costs-S3'!D13</f>
        <v>1503378.284</v>
      </c>
      <c r="E13" s="9">
        <f>'Sales and Costs-S1'!E13+'Sales and Costs-S2'!E13+'Sales and Costs-S3'!E13</f>
        <v>1562454.2</v>
      </c>
      <c r="F13" s="9">
        <f>'Sales and Costs-S1'!F13+'Sales and Costs-S2'!F13+'Sales and Costs-S3'!F13</f>
        <v>1623912.5</v>
      </c>
      <c r="G13" s="9">
        <f>'Sales and Costs-S1'!G13+'Sales and Costs-S2'!G13+'Sales and Costs-S3'!G13</f>
        <v>1687851.508</v>
      </c>
      <c r="H13" s="9">
        <f>'Sales and Costs-S1'!H13+'Sales and Costs-S2'!H13+'Sales and Costs-S3'!H13</f>
        <v>1754373.686</v>
      </c>
      <c r="I13" s="9">
        <f>'Sales and Costs-S1'!I13+'Sales and Costs-S2'!I13+'Sales and Costs-S3'!I13</f>
        <v>1823585.813</v>
      </c>
      <c r="J13" s="9">
        <f>'Sales and Costs-S1'!J13+'Sales and Costs-S2'!J13+'Sales and Costs-S3'!J13</f>
        <v>1895599.169</v>
      </c>
      <c r="K13" s="9">
        <f>'Sales and Costs-S1'!K13+'Sales and Costs-S2'!K13+'Sales and Costs-S3'!K13</f>
        <v>1970529.728</v>
      </c>
      <c r="L13" s="9">
        <f>'Sales and Costs-S1'!L13+'Sales and Costs-S2'!L13+'Sales and Costs-S3'!L13</f>
        <v>2048498.361</v>
      </c>
      <c r="M13" s="9">
        <f>'Sales and Costs-S1'!M13+'Sales and Costs-S2'!M13+'Sales and Costs-S3'!M13</f>
        <v>2129631.042</v>
      </c>
    </row>
    <row r="14">
      <c r="A14" s="8" t="s">
        <v>41</v>
      </c>
      <c r="B14" s="9">
        <f>'Sales and Costs-S1'!B14+'Sales and Costs-S2'!B14+'Sales and Costs-S3'!B14</f>
        <v>2088000</v>
      </c>
      <c r="C14" s="9">
        <f>'Sales and Costs-S1'!C14+'Sales and Costs-S2'!C14+'Sales and Costs-S3'!C14</f>
        <v>2169885.6</v>
      </c>
      <c r="D14" s="9">
        <f>'Sales and Costs-S1'!D14+'Sales and Costs-S2'!D14+'Sales and Costs-S3'!D14</f>
        <v>2255067.426</v>
      </c>
      <c r="E14" s="9">
        <f>'Sales and Costs-S1'!E14+'Sales and Costs-S2'!E14+'Sales and Costs-S3'!E14</f>
        <v>2343681.3</v>
      </c>
      <c r="F14" s="9">
        <f>'Sales and Costs-S1'!F14+'Sales and Costs-S2'!F14+'Sales and Costs-S3'!F14</f>
        <v>2435868.75</v>
      </c>
      <c r="G14" s="9">
        <f>'Sales and Costs-S1'!G14+'Sales and Costs-S2'!G14+'Sales and Costs-S3'!G14</f>
        <v>2531777.262</v>
      </c>
      <c r="H14" s="9">
        <f>'Sales and Costs-S1'!H14+'Sales and Costs-S2'!H14+'Sales and Costs-S3'!H14</f>
        <v>2631560.529</v>
      </c>
      <c r="I14" s="9">
        <f>'Sales and Costs-S1'!I14+'Sales and Costs-S2'!I14+'Sales and Costs-S3'!I14</f>
        <v>2735378.719</v>
      </c>
      <c r="J14" s="9">
        <f>'Sales and Costs-S1'!J14+'Sales and Costs-S2'!J14+'Sales and Costs-S3'!J14</f>
        <v>2843398.753</v>
      </c>
      <c r="K14" s="9">
        <f>'Sales and Costs-S1'!K14+'Sales and Costs-S2'!K14+'Sales and Costs-S3'!K14</f>
        <v>2955794.593</v>
      </c>
      <c r="L14" s="9">
        <f>'Sales and Costs-S1'!L14+'Sales and Costs-S2'!L14+'Sales and Costs-S3'!L14</f>
        <v>3072747.542</v>
      </c>
      <c r="M14" s="9">
        <f>'Sales and Costs-S1'!M14+'Sales and Costs-S2'!M14+'Sales and Costs-S3'!M14</f>
        <v>3194446.563</v>
      </c>
    </row>
    <row r="15">
      <c r="A15" s="8" t="s">
        <v>42</v>
      </c>
      <c r="B15" s="9">
        <f>'Sales and Costs-S1'!B15+'Sales and Costs-S2'!B15+'Sales and Costs-S3'!B15</f>
        <v>928000</v>
      </c>
      <c r="C15" s="9">
        <f>'Sales and Costs-S1'!C15+'Sales and Costs-S2'!C15+'Sales and Costs-S3'!C15</f>
        <v>964393.6</v>
      </c>
      <c r="D15" s="9">
        <f>'Sales and Costs-S1'!D15+'Sales and Costs-S2'!D15+'Sales and Costs-S3'!D15</f>
        <v>1002252.19</v>
      </c>
      <c r="E15" s="9">
        <f>'Sales and Costs-S1'!E15+'Sales and Costs-S2'!E15+'Sales and Costs-S3'!E15</f>
        <v>1041636.133</v>
      </c>
      <c r="F15" s="9">
        <f>'Sales and Costs-S1'!F15+'Sales and Costs-S2'!F15+'Sales and Costs-S3'!F15</f>
        <v>1082608.333</v>
      </c>
      <c r="G15" s="9">
        <f>'Sales and Costs-S1'!G15+'Sales and Costs-S2'!G15+'Sales and Costs-S3'!G15</f>
        <v>1125234.338</v>
      </c>
      <c r="H15" s="9">
        <f>'Sales and Costs-S1'!H15+'Sales and Costs-S2'!H15+'Sales and Costs-S3'!H15</f>
        <v>1169582.457</v>
      </c>
      <c r="I15" s="9">
        <f>'Sales and Costs-S1'!I15+'Sales and Costs-S2'!I15+'Sales and Costs-S3'!I15</f>
        <v>1215723.875</v>
      </c>
      <c r="J15" s="9">
        <f>'Sales and Costs-S1'!J15+'Sales and Costs-S2'!J15+'Sales and Costs-S3'!J15</f>
        <v>1263732.779</v>
      </c>
      <c r="K15" s="9">
        <f>'Sales and Costs-S1'!K15+'Sales and Costs-S2'!K15+'Sales and Costs-S3'!K15</f>
        <v>1313686.486</v>
      </c>
      <c r="L15" s="9">
        <f>'Sales and Costs-S1'!L15+'Sales and Costs-S2'!L15+'Sales and Costs-S3'!L15</f>
        <v>1365665.574</v>
      </c>
      <c r="M15" s="9">
        <f>'Sales and Costs-S1'!M15+'Sales and Costs-S2'!M15+'Sales and Costs-S3'!M15</f>
        <v>1419754.028</v>
      </c>
    </row>
    <row r="16">
      <c r="A16" s="8" t="s">
        <v>43</v>
      </c>
      <c r="B16" s="9">
        <f>'Sales and Costs-S1'!B16+'Sales and Costs-S2'!B16+'Sales and Costs-S3'!B16</f>
        <v>580000</v>
      </c>
      <c r="C16" s="9">
        <f>'Sales and Costs-S1'!C16+'Sales and Costs-S2'!C16+'Sales and Costs-S3'!C16</f>
        <v>602746</v>
      </c>
      <c r="D16" s="9">
        <f>'Sales and Costs-S1'!D16+'Sales and Costs-S2'!D16+'Sales and Costs-S3'!D16</f>
        <v>626407.6185</v>
      </c>
      <c r="E16" s="9">
        <f>'Sales and Costs-S1'!E16+'Sales and Costs-S2'!E16+'Sales and Costs-S3'!E16</f>
        <v>651022.5832</v>
      </c>
      <c r="F16" s="9">
        <f>'Sales and Costs-S1'!F16+'Sales and Costs-S2'!F16+'Sales and Costs-S3'!F16</f>
        <v>676630.2082</v>
      </c>
      <c r="G16" s="9">
        <f>'Sales and Costs-S1'!G16+'Sales and Costs-S2'!G16+'Sales and Costs-S3'!G16</f>
        <v>703271.4615</v>
      </c>
      <c r="H16" s="9">
        <f>'Sales and Costs-S1'!H16+'Sales and Costs-S2'!H16+'Sales and Costs-S3'!H16</f>
        <v>730989.0357</v>
      </c>
      <c r="I16" s="9">
        <f>'Sales and Costs-S1'!I16+'Sales and Costs-S2'!I16+'Sales and Costs-S3'!I16</f>
        <v>759827.422</v>
      </c>
      <c r="J16" s="9">
        <f>'Sales and Costs-S1'!J16+'Sales and Costs-S2'!J16+'Sales and Costs-S3'!J16</f>
        <v>789832.987</v>
      </c>
      <c r="K16" s="9">
        <f>'Sales and Costs-S1'!K16+'Sales and Costs-S2'!K16+'Sales and Costs-S3'!K16</f>
        <v>821054.0535</v>
      </c>
      <c r="L16" s="9">
        <f>'Sales and Costs-S1'!L16+'Sales and Costs-S2'!L16+'Sales and Costs-S3'!L16</f>
        <v>853540.9838</v>
      </c>
      <c r="M16" s="9">
        <f>'Sales and Costs-S1'!M16+'Sales and Costs-S2'!M16+'Sales and Costs-S3'!M16</f>
        <v>887346.2676</v>
      </c>
    </row>
    <row r="17">
      <c r="A17" s="8" t="s">
        <v>44</v>
      </c>
      <c r="B17" s="9">
        <f>'Sales and Costs-S1'!B17+'Sales and Costs-S2'!B17+'Sales and Costs-S3'!B17</f>
        <v>580000</v>
      </c>
      <c r="C17" s="9">
        <f>'Sales and Costs-S1'!C17+'Sales and Costs-S2'!C17+'Sales and Costs-S3'!C17</f>
        <v>602746</v>
      </c>
      <c r="D17" s="9">
        <f>'Sales and Costs-S1'!D17+'Sales and Costs-S2'!D17+'Sales and Costs-S3'!D17</f>
        <v>626407.6185</v>
      </c>
      <c r="E17" s="9">
        <f>'Sales and Costs-S1'!E17+'Sales and Costs-S2'!E17+'Sales and Costs-S3'!E17</f>
        <v>651022.5832</v>
      </c>
      <c r="F17" s="9">
        <f>'Sales and Costs-S1'!F17+'Sales and Costs-S2'!F17+'Sales and Costs-S3'!F17</f>
        <v>676630.2082</v>
      </c>
      <c r="G17" s="9">
        <f>'Sales and Costs-S1'!G17+'Sales and Costs-S2'!G17+'Sales and Costs-S3'!G17</f>
        <v>703271.4615</v>
      </c>
      <c r="H17" s="9">
        <f>'Sales and Costs-S1'!H17+'Sales and Costs-S2'!H17+'Sales and Costs-S3'!H17</f>
        <v>730989.0357</v>
      </c>
      <c r="I17" s="9">
        <f>'Sales and Costs-S1'!I17+'Sales and Costs-S2'!I17+'Sales and Costs-S3'!I17</f>
        <v>759827.422</v>
      </c>
      <c r="J17" s="9">
        <f>'Sales and Costs-S1'!J17+'Sales and Costs-S2'!J17+'Sales and Costs-S3'!J17</f>
        <v>789832.987</v>
      </c>
      <c r="K17" s="9">
        <f>'Sales and Costs-S1'!K17+'Sales and Costs-S2'!K17+'Sales and Costs-S3'!K17</f>
        <v>821054.0535</v>
      </c>
      <c r="L17" s="9">
        <f>'Sales and Costs-S1'!L17+'Sales and Costs-S2'!L17+'Sales and Costs-S3'!L17</f>
        <v>853540.9838</v>
      </c>
      <c r="M17" s="9">
        <f>'Sales and Costs-S1'!M17+'Sales and Costs-S2'!M17+'Sales and Costs-S3'!M17</f>
        <v>887346.2676</v>
      </c>
    </row>
    <row r="18">
      <c r="A18" s="8" t="s">
        <v>45</v>
      </c>
      <c r="B18" s="9">
        <f>'Sales and Costs-S1'!B18+'Sales and Costs-S2'!B18+'Sales and Costs-S3'!B18</f>
        <v>696000</v>
      </c>
      <c r="C18" s="9">
        <f>'Sales and Costs-S1'!C18+'Sales and Costs-S2'!C18+'Sales and Costs-S3'!C18</f>
        <v>723295.2</v>
      </c>
      <c r="D18" s="9">
        <f>'Sales and Costs-S1'!D18+'Sales and Costs-S2'!D18+'Sales and Costs-S3'!D18</f>
        <v>751689.1421</v>
      </c>
      <c r="E18" s="9">
        <f>'Sales and Costs-S1'!E18+'Sales and Costs-S2'!E18+'Sales and Costs-S3'!E18</f>
        <v>781227.0998</v>
      </c>
      <c r="F18" s="9">
        <f>'Sales and Costs-S1'!F18+'Sales and Costs-S2'!F18+'Sales and Costs-S3'!F18</f>
        <v>811956.2499</v>
      </c>
      <c r="G18" s="9">
        <f>'Sales and Costs-S1'!G18+'Sales and Costs-S2'!G18+'Sales and Costs-S3'!G18</f>
        <v>843925.7538</v>
      </c>
      <c r="H18" s="9">
        <f>'Sales and Costs-S1'!H18+'Sales and Costs-S2'!H18+'Sales and Costs-S3'!H18</f>
        <v>877186.8429</v>
      </c>
      <c r="I18" s="9">
        <f>'Sales and Costs-S1'!I18+'Sales and Costs-S2'!I18+'Sales and Costs-S3'!I18</f>
        <v>911792.9064</v>
      </c>
      <c r="J18" s="9">
        <f>'Sales and Costs-S1'!J18+'Sales and Costs-S2'!J18+'Sales and Costs-S3'!J18</f>
        <v>947799.5844</v>
      </c>
      <c r="K18" s="9">
        <f>'Sales and Costs-S1'!K18+'Sales and Costs-S2'!K18+'Sales and Costs-S3'!K18</f>
        <v>985264.8642</v>
      </c>
      <c r="L18" s="9">
        <f>'Sales and Costs-S1'!L18+'Sales and Costs-S2'!L18+'Sales and Costs-S3'!L18</f>
        <v>1024249.181</v>
      </c>
      <c r="M18" s="9">
        <f>'Sales and Costs-S1'!M18+'Sales and Costs-S2'!M18+'Sales and Costs-S3'!M18</f>
        <v>1064815.521</v>
      </c>
    </row>
    <row r="19">
      <c r="A19" s="8" t="s">
        <v>46</v>
      </c>
      <c r="B19" s="9">
        <f>'Sales and Costs-S1'!B19+'Sales and Costs-S2'!B19+'Sales and Costs-S3'!B19</f>
        <v>928000</v>
      </c>
      <c r="C19" s="9">
        <f>'Sales and Costs-S1'!C19+'Sales and Costs-S2'!C19+'Sales and Costs-S3'!C19</f>
        <v>964393.6</v>
      </c>
      <c r="D19" s="9">
        <f>'Sales and Costs-S1'!D19+'Sales and Costs-S2'!D19+'Sales and Costs-S3'!D19</f>
        <v>1002252.19</v>
      </c>
      <c r="E19" s="9">
        <f>'Sales and Costs-S1'!E19+'Sales and Costs-S2'!E19+'Sales and Costs-S3'!E19</f>
        <v>1041636.133</v>
      </c>
      <c r="F19" s="9">
        <f>'Sales and Costs-S1'!F19+'Sales and Costs-S2'!F19+'Sales and Costs-S3'!F19</f>
        <v>1082608.333</v>
      </c>
      <c r="G19" s="9">
        <f>'Sales and Costs-S1'!G19+'Sales and Costs-S2'!G19+'Sales and Costs-S3'!G19</f>
        <v>1125234.338</v>
      </c>
      <c r="H19" s="9">
        <f>'Sales and Costs-S1'!H19+'Sales and Costs-S2'!H19+'Sales and Costs-S3'!H19</f>
        <v>1169582.457</v>
      </c>
      <c r="I19" s="9">
        <f>'Sales and Costs-S1'!I19+'Sales and Costs-S2'!I19+'Sales and Costs-S3'!I19</f>
        <v>1215723.875</v>
      </c>
      <c r="J19" s="9">
        <f>'Sales and Costs-S1'!J19+'Sales and Costs-S2'!J19+'Sales and Costs-S3'!J19</f>
        <v>1263732.779</v>
      </c>
      <c r="K19" s="9">
        <f>'Sales and Costs-S1'!K19+'Sales and Costs-S2'!K19+'Sales and Costs-S3'!K19</f>
        <v>1313686.486</v>
      </c>
      <c r="L19" s="9">
        <f>'Sales and Costs-S1'!L19+'Sales and Costs-S2'!L19+'Sales and Costs-S3'!L19</f>
        <v>1365665.574</v>
      </c>
      <c r="M19" s="9">
        <f>'Sales and Costs-S1'!M19+'Sales and Costs-S2'!M19+'Sales and Costs-S3'!M19</f>
        <v>1419754.028</v>
      </c>
    </row>
    <row r="20">
      <c r="A20" s="8" t="s">
        <v>47</v>
      </c>
      <c r="B20" s="9">
        <f>'Sales and Costs-S1'!B20+'Sales and Costs-S2'!B20+'Sales and Costs-S3'!B20</f>
        <v>4408000</v>
      </c>
      <c r="C20" s="9">
        <f>'Sales and Costs-S1'!C20+'Sales and Costs-S2'!C20+'Sales and Costs-S3'!C20</f>
        <v>4580869.6</v>
      </c>
      <c r="D20" s="9">
        <f>'Sales and Costs-S1'!D20+'Sales and Costs-S2'!D20+'Sales and Costs-S3'!D20</f>
        <v>4760697.9</v>
      </c>
      <c r="E20" s="9">
        <f>'Sales and Costs-S1'!E20+'Sales and Costs-S2'!E20+'Sales and Costs-S3'!E20</f>
        <v>4947771.632</v>
      </c>
      <c r="F20" s="9">
        <f>'Sales and Costs-S1'!F20+'Sales and Costs-S2'!F20+'Sales and Costs-S3'!F20</f>
        <v>5142389.583</v>
      </c>
      <c r="G20" s="9">
        <f>'Sales and Costs-S1'!G20+'Sales and Costs-S2'!G20+'Sales and Costs-S3'!G20</f>
        <v>5344863.108</v>
      </c>
      <c r="H20" s="9">
        <f>'Sales and Costs-S1'!H20+'Sales and Costs-S2'!H20+'Sales and Costs-S3'!H20</f>
        <v>5555516.671</v>
      </c>
      <c r="I20" s="9">
        <f>'Sales and Costs-S1'!I20+'Sales and Costs-S2'!I20+'Sales and Costs-S3'!I20</f>
        <v>5774688.407</v>
      </c>
      <c r="J20" s="9">
        <f>'Sales and Costs-S1'!J20+'Sales and Costs-S2'!J20+'Sales and Costs-S3'!J20</f>
        <v>6002730.702</v>
      </c>
      <c r="K20" s="9">
        <f>'Sales and Costs-S1'!K20+'Sales and Costs-S2'!K20+'Sales and Costs-S3'!K20</f>
        <v>6240010.807</v>
      </c>
      <c r="L20" s="9">
        <f>'Sales and Costs-S1'!L20+'Sales and Costs-S2'!L20+'Sales and Costs-S3'!L20</f>
        <v>6486911.477</v>
      </c>
      <c r="M20" s="9">
        <f>'Sales and Costs-S1'!M20+'Sales and Costs-S2'!M20+'Sales and Costs-S3'!M20</f>
        <v>6743831.634</v>
      </c>
    </row>
    <row r="21">
      <c r="A21" s="12" t="s">
        <v>27</v>
      </c>
    </row>
    <row r="22">
      <c r="A22" s="8" t="s">
        <v>40</v>
      </c>
      <c r="B22" s="9">
        <f>'Sales and Costs-S1'!B22+'Sales and Costs-S2'!B22+'Sales and Costs-S3'!B22</f>
        <v>668000</v>
      </c>
      <c r="C22" s="9">
        <f>'Sales and Costs-S1'!C22+'Sales and Costs-S2'!C22+'Sales and Costs-S3'!C22</f>
        <v>696667.8</v>
      </c>
      <c r="D22" s="9">
        <f>'Sales and Costs-S1'!D22+'Sales and Costs-S2'!D22+'Sales and Costs-S3'!D22</f>
        <v>726774.939</v>
      </c>
      <c r="E22" s="9">
        <f>'Sales and Costs-S1'!E22+'Sales and Costs-S2'!E22+'Sales and Costs-S3'!E22</f>
        <v>758401.085</v>
      </c>
      <c r="F22" s="9">
        <f>'Sales and Costs-S1'!F22+'Sales and Costs-S2'!F22+'Sales and Costs-S3'!F22</f>
        <v>791630.5398</v>
      </c>
      <c r="G22" s="9">
        <f>'Sales and Costs-S1'!G22+'Sales and Costs-S2'!G22+'Sales and Costs-S3'!G22</f>
        <v>826552.5146</v>
      </c>
      <c r="H22" s="9">
        <f>'Sales and Costs-S1'!H22+'Sales and Costs-S2'!H22+'Sales and Costs-S3'!H22</f>
        <v>863261.4223</v>
      </c>
      <c r="I22" s="9">
        <f>'Sales and Costs-S1'!I22+'Sales and Costs-S2'!I22+'Sales and Costs-S3'!I22</f>
        <v>901857.1869</v>
      </c>
      <c r="J22" s="9">
        <f>'Sales and Costs-S1'!J22+'Sales and Costs-S2'!J22+'Sales and Costs-S3'!J22</f>
        <v>942445.5726</v>
      </c>
      <c r="K22" s="9">
        <f>'Sales and Costs-S1'!K22+'Sales and Costs-S2'!K22+'Sales and Costs-S3'!K22</f>
        <v>985138.5312</v>
      </c>
      <c r="L22" s="9">
        <f>'Sales and Costs-S1'!L22+'Sales and Costs-S2'!L22+'Sales and Costs-S3'!L22</f>
        <v>1030054.572</v>
      </c>
      <c r="M22" s="9">
        <f>'Sales and Costs-S1'!M22+'Sales and Costs-S2'!M22+'Sales and Costs-S3'!M22</f>
        <v>1077319.152</v>
      </c>
    </row>
    <row r="23">
      <c r="A23" s="8" t="s">
        <v>41</v>
      </c>
      <c r="B23" s="9">
        <f>'Sales and Costs-S1'!B23+'Sales and Costs-S2'!B23+'Sales and Costs-S3'!B23</f>
        <v>534400</v>
      </c>
      <c r="C23" s="9">
        <f>'Sales and Costs-S1'!C23+'Sales and Costs-S2'!C23+'Sales and Costs-S3'!C23</f>
        <v>557334.24</v>
      </c>
      <c r="D23" s="9">
        <f>'Sales and Costs-S1'!D23+'Sales and Costs-S2'!D23+'Sales and Costs-S3'!D23</f>
        <v>581419.9512</v>
      </c>
      <c r="E23" s="9">
        <f>'Sales and Costs-S1'!E23+'Sales and Costs-S2'!E23+'Sales and Costs-S3'!E23</f>
        <v>606720.868</v>
      </c>
      <c r="F23" s="9">
        <f>'Sales and Costs-S1'!F23+'Sales and Costs-S2'!F23+'Sales and Costs-S3'!F23</f>
        <v>633304.4318</v>
      </c>
      <c r="G23" s="9">
        <f>'Sales and Costs-S1'!G23+'Sales and Costs-S2'!G23+'Sales and Costs-S3'!G23</f>
        <v>661242.0117</v>
      </c>
      <c r="H23" s="9">
        <f>'Sales and Costs-S1'!H23+'Sales and Costs-S2'!H23+'Sales and Costs-S3'!H23</f>
        <v>690609.1378</v>
      </c>
      <c r="I23" s="9">
        <f>'Sales and Costs-S1'!I23+'Sales and Costs-S2'!I23+'Sales and Costs-S3'!I23</f>
        <v>721485.7495</v>
      </c>
      <c r="J23" s="9">
        <f>'Sales and Costs-S1'!J23+'Sales and Costs-S2'!J23+'Sales and Costs-S3'!J23</f>
        <v>753956.458</v>
      </c>
      <c r="K23" s="9">
        <f>'Sales and Costs-S1'!K23+'Sales and Costs-S2'!K23+'Sales and Costs-S3'!K23</f>
        <v>788110.8249</v>
      </c>
      <c r="L23" s="9">
        <f>'Sales and Costs-S1'!L23+'Sales and Costs-S2'!L23+'Sales and Costs-S3'!L23</f>
        <v>824043.6574</v>
      </c>
      <c r="M23" s="9">
        <f>'Sales and Costs-S1'!M23+'Sales and Costs-S2'!M23+'Sales and Costs-S3'!M23</f>
        <v>861855.3212</v>
      </c>
    </row>
    <row r="24">
      <c r="A24" s="8" t="s">
        <v>42</v>
      </c>
      <c r="B24" s="9">
        <f>'Sales and Costs-S1'!B24+'Sales and Costs-S2'!B24+'Sales and Costs-S3'!B24</f>
        <v>400800</v>
      </c>
      <c r="C24" s="9">
        <f>'Sales and Costs-S1'!C24+'Sales and Costs-S2'!C24+'Sales and Costs-S3'!C24</f>
        <v>418000.68</v>
      </c>
      <c r="D24" s="9">
        <f>'Sales and Costs-S1'!D24+'Sales and Costs-S2'!D24+'Sales and Costs-S3'!D24</f>
        <v>436064.9634</v>
      </c>
      <c r="E24" s="9">
        <f>'Sales and Costs-S1'!E24+'Sales and Costs-S2'!E24+'Sales and Costs-S3'!E24</f>
        <v>455040.651</v>
      </c>
      <c r="F24" s="9">
        <f>'Sales and Costs-S1'!F24+'Sales and Costs-S2'!F24+'Sales and Costs-S3'!F24</f>
        <v>474978.3239</v>
      </c>
      <c r="G24" s="9">
        <f>'Sales and Costs-S1'!G24+'Sales and Costs-S2'!G24+'Sales and Costs-S3'!G24</f>
        <v>495931.5088</v>
      </c>
      <c r="H24" s="9">
        <f>'Sales and Costs-S1'!H24+'Sales and Costs-S2'!H24+'Sales and Costs-S3'!H24</f>
        <v>517956.8534</v>
      </c>
      <c r="I24" s="9">
        <f>'Sales and Costs-S1'!I24+'Sales and Costs-S2'!I24+'Sales and Costs-S3'!I24</f>
        <v>541114.3121</v>
      </c>
      <c r="J24" s="9">
        <f>'Sales and Costs-S1'!J24+'Sales and Costs-S2'!J24+'Sales and Costs-S3'!J24</f>
        <v>565467.3435</v>
      </c>
      <c r="K24" s="9">
        <f>'Sales and Costs-S1'!K24+'Sales and Costs-S2'!K24+'Sales and Costs-S3'!K24</f>
        <v>591083.1187</v>
      </c>
      <c r="L24" s="9">
        <f>'Sales and Costs-S1'!L24+'Sales and Costs-S2'!L24+'Sales and Costs-S3'!L24</f>
        <v>618032.743</v>
      </c>
      <c r="M24" s="9">
        <f>'Sales and Costs-S1'!M24+'Sales and Costs-S2'!M24+'Sales and Costs-S3'!M24</f>
        <v>646391.4909</v>
      </c>
    </row>
    <row r="25">
      <c r="A25" s="8" t="s">
        <v>43</v>
      </c>
      <c r="B25" s="9">
        <f>'Sales and Costs-S1'!B25+'Sales and Costs-S2'!B25+'Sales and Costs-S3'!B25</f>
        <v>334000</v>
      </c>
      <c r="C25" s="9">
        <f>'Sales and Costs-S1'!C25+'Sales and Costs-S2'!C25+'Sales and Costs-S3'!C25</f>
        <v>348333.9</v>
      </c>
      <c r="D25" s="9">
        <f>'Sales and Costs-S1'!D25+'Sales and Costs-S2'!D25+'Sales and Costs-S3'!D25</f>
        <v>363387.4695</v>
      </c>
      <c r="E25" s="9">
        <f>'Sales and Costs-S1'!E25+'Sales and Costs-S2'!E25+'Sales and Costs-S3'!E25</f>
        <v>379200.5425</v>
      </c>
      <c r="F25" s="9">
        <f>'Sales and Costs-S1'!F25+'Sales and Costs-S2'!F25+'Sales and Costs-S3'!F25</f>
        <v>395815.2699</v>
      </c>
      <c r="G25" s="9">
        <f>'Sales and Costs-S1'!G25+'Sales and Costs-S2'!G25+'Sales and Costs-S3'!G25</f>
        <v>413276.2573</v>
      </c>
      <c r="H25" s="9">
        <f>'Sales and Costs-S1'!H25+'Sales and Costs-S2'!H25+'Sales and Costs-S3'!H25</f>
        <v>431630.7111</v>
      </c>
      <c r="I25" s="9">
        <f>'Sales and Costs-S1'!I25+'Sales and Costs-S2'!I25+'Sales and Costs-S3'!I25</f>
        <v>450928.5934</v>
      </c>
      <c r="J25" s="9">
        <f>'Sales and Costs-S1'!J25+'Sales and Costs-S2'!J25+'Sales and Costs-S3'!J25</f>
        <v>471222.7863</v>
      </c>
      <c r="K25" s="9">
        <f>'Sales and Costs-S1'!K25+'Sales and Costs-S2'!K25+'Sales and Costs-S3'!K25</f>
        <v>492569.2656</v>
      </c>
      <c r="L25" s="9">
        <f>'Sales and Costs-S1'!L25+'Sales and Costs-S2'!L25+'Sales and Costs-S3'!L25</f>
        <v>515027.2859</v>
      </c>
      <c r="M25" s="9">
        <f>'Sales and Costs-S1'!M25+'Sales and Costs-S2'!M25+'Sales and Costs-S3'!M25</f>
        <v>538659.5758</v>
      </c>
    </row>
    <row r="26">
      <c r="A26" s="8" t="s">
        <v>44</v>
      </c>
      <c r="B26" s="9">
        <f>'Sales and Costs-S1'!B26+'Sales and Costs-S2'!B26+'Sales and Costs-S3'!B26</f>
        <v>467600</v>
      </c>
      <c r="C26" s="9">
        <f>'Sales and Costs-S1'!C26+'Sales and Costs-S2'!C26+'Sales and Costs-S3'!C26</f>
        <v>487667.46</v>
      </c>
      <c r="D26" s="9">
        <f>'Sales and Costs-S1'!D26+'Sales and Costs-S2'!D26+'Sales and Costs-S3'!D26</f>
        <v>508742.4573</v>
      </c>
      <c r="E26" s="9">
        <f>'Sales and Costs-S1'!E26+'Sales and Costs-S2'!E26+'Sales and Costs-S3'!E26</f>
        <v>530880.7595</v>
      </c>
      <c r="F26" s="9">
        <f>'Sales and Costs-S1'!F26+'Sales and Costs-S2'!F26+'Sales and Costs-S3'!F26</f>
        <v>554141.3779</v>
      </c>
      <c r="G26" s="9">
        <f>'Sales and Costs-S1'!G26+'Sales and Costs-S2'!G26+'Sales and Costs-S3'!G26</f>
        <v>578586.7602</v>
      </c>
      <c r="H26" s="9">
        <f>'Sales and Costs-S1'!H26+'Sales and Costs-S2'!H26+'Sales and Costs-S3'!H26</f>
        <v>604282.9956</v>
      </c>
      <c r="I26" s="9">
        <f>'Sales and Costs-S1'!I26+'Sales and Costs-S2'!I26+'Sales and Costs-S3'!I26</f>
        <v>631300.0308</v>
      </c>
      <c r="J26" s="9">
        <f>'Sales and Costs-S1'!J26+'Sales and Costs-S2'!J26+'Sales and Costs-S3'!J26</f>
        <v>659711.9008</v>
      </c>
      <c r="K26" s="9">
        <f>'Sales and Costs-S1'!K26+'Sales and Costs-S2'!K26+'Sales and Costs-S3'!K26</f>
        <v>689596.9718</v>
      </c>
      <c r="L26" s="9">
        <f>'Sales and Costs-S1'!L26+'Sales and Costs-S2'!L26+'Sales and Costs-S3'!L26</f>
        <v>721038.2002</v>
      </c>
      <c r="M26" s="9">
        <f>'Sales and Costs-S1'!M26+'Sales and Costs-S2'!M26+'Sales and Costs-S3'!M26</f>
        <v>754123.4061</v>
      </c>
    </row>
    <row r="27">
      <c r="A27" s="8" t="s">
        <v>45</v>
      </c>
      <c r="B27" s="9">
        <f>'Sales and Costs-S1'!B27+'Sales and Costs-S2'!B27+'Sales and Costs-S3'!B27</f>
        <v>334000</v>
      </c>
      <c r="C27" s="9">
        <f>'Sales and Costs-S1'!C27+'Sales and Costs-S2'!C27+'Sales and Costs-S3'!C27</f>
        <v>348333.9</v>
      </c>
      <c r="D27" s="9">
        <f>'Sales and Costs-S1'!D27+'Sales and Costs-S2'!D27+'Sales and Costs-S3'!D27</f>
        <v>363387.4695</v>
      </c>
      <c r="E27" s="9">
        <f>'Sales and Costs-S1'!E27+'Sales and Costs-S2'!E27+'Sales and Costs-S3'!E27</f>
        <v>379200.5425</v>
      </c>
      <c r="F27" s="9">
        <f>'Sales and Costs-S1'!F27+'Sales and Costs-S2'!F27+'Sales and Costs-S3'!F27</f>
        <v>395815.2699</v>
      </c>
      <c r="G27" s="9">
        <f>'Sales and Costs-S1'!G27+'Sales and Costs-S2'!G27+'Sales and Costs-S3'!G27</f>
        <v>413276.2573</v>
      </c>
      <c r="H27" s="9">
        <f>'Sales and Costs-S1'!H27+'Sales and Costs-S2'!H27+'Sales and Costs-S3'!H27</f>
        <v>431630.7111</v>
      </c>
      <c r="I27" s="9">
        <f>'Sales and Costs-S1'!I27+'Sales and Costs-S2'!I27+'Sales and Costs-S3'!I27</f>
        <v>450928.5934</v>
      </c>
      <c r="J27" s="9">
        <f>'Sales and Costs-S1'!J27+'Sales and Costs-S2'!J27+'Sales and Costs-S3'!J27</f>
        <v>471222.7863</v>
      </c>
      <c r="K27" s="9">
        <f>'Sales and Costs-S1'!K27+'Sales and Costs-S2'!K27+'Sales and Costs-S3'!K27</f>
        <v>492569.2656</v>
      </c>
      <c r="L27" s="9">
        <f>'Sales and Costs-S1'!L27+'Sales and Costs-S2'!L27+'Sales and Costs-S3'!L27</f>
        <v>515027.2859</v>
      </c>
      <c r="M27" s="9">
        <f>'Sales and Costs-S1'!M27+'Sales and Costs-S2'!M27+'Sales and Costs-S3'!M27</f>
        <v>538659.5758</v>
      </c>
    </row>
    <row r="28">
      <c r="A28" s="8" t="s">
        <v>46</v>
      </c>
      <c r="B28" s="9">
        <f>'Sales and Costs-S1'!B28+'Sales and Costs-S2'!B28+'Sales and Costs-S3'!B28</f>
        <v>601200</v>
      </c>
      <c r="C28" s="9">
        <f>'Sales and Costs-S1'!C28+'Sales and Costs-S2'!C28+'Sales and Costs-S3'!C28</f>
        <v>627001.02</v>
      </c>
      <c r="D28" s="9">
        <f>'Sales and Costs-S1'!D28+'Sales and Costs-S2'!D28+'Sales and Costs-S3'!D28</f>
        <v>654097.4451</v>
      </c>
      <c r="E28" s="9">
        <f>'Sales and Costs-S1'!E28+'Sales and Costs-S2'!E28+'Sales and Costs-S3'!E28</f>
        <v>682560.9765</v>
      </c>
      <c r="F28" s="9">
        <f>'Sales and Costs-S1'!F28+'Sales and Costs-S2'!F28+'Sales and Costs-S3'!F28</f>
        <v>712467.4858</v>
      </c>
      <c r="G28" s="9">
        <f>'Sales and Costs-S1'!G28+'Sales and Costs-S2'!G28+'Sales and Costs-S3'!G28</f>
        <v>743897.2632</v>
      </c>
      <c r="H28" s="9">
        <f>'Sales and Costs-S1'!H28+'Sales and Costs-S2'!H28+'Sales and Costs-S3'!H28</f>
        <v>776935.28</v>
      </c>
      <c r="I28" s="9">
        <f>'Sales and Costs-S1'!I28+'Sales and Costs-S2'!I28+'Sales and Costs-S3'!I28</f>
        <v>811671.4682</v>
      </c>
      <c r="J28" s="9">
        <f>'Sales and Costs-S1'!J28+'Sales and Costs-S2'!J28+'Sales and Costs-S3'!J28</f>
        <v>848201.0153</v>
      </c>
      <c r="K28" s="9">
        <f>'Sales and Costs-S1'!K28+'Sales and Costs-S2'!K28+'Sales and Costs-S3'!K28</f>
        <v>886624.6781</v>
      </c>
      <c r="L28" s="9">
        <f>'Sales and Costs-S1'!L28+'Sales and Costs-S2'!L28+'Sales and Costs-S3'!L28</f>
        <v>927049.1146</v>
      </c>
      <c r="M28" s="9">
        <f>'Sales and Costs-S1'!M28+'Sales and Costs-S2'!M28+'Sales and Costs-S3'!M28</f>
        <v>969587.2364</v>
      </c>
    </row>
    <row r="29">
      <c r="A29" s="8" t="s">
        <v>47</v>
      </c>
      <c r="B29" s="9">
        <f>'Sales and Costs-S1'!B29+'Sales and Costs-S2'!B29+'Sales and Costs-S3'!B29</f>
        <v>3340000</v>
      </c>
      <c r="C29" s="9">
        <f>'Sales and Costs-S1'!C29+'Sales and Costs-S2'!C29+'Sales and Costs-S3'!C29</f>
        <v>3483339</v>
      </c>
      <c r="D29" s="9">
        <f>'Sales and Costs-S1'!D29+'Sales and Costs-S2'!D29+'Sales and Costs-S3'!D29</f>
        <v>3633874.695</v>
      </c>
      <c r="E29" s="9">
        <f>'Sales and Costs-S1'!E29+'Sales and Costs-S2'!E29+'Sales and Costs-S3'!E29</f>
        <v>3792005.425</v>
      </c>
      <c r="F29" s="9">
        <f>'Sales and Costs-S1'!F29+'Sales and Costs-S2'!F29+'Sales and Costs-S3'!F29</f>
        <v>3958152.699</v>
      </c>
      <c r="G29" s="9">
        <f>'Sales and Costs-S1'!G29+'Sales and Costs-S2'!G29+'Sales and Costs-S3'!G29</f>
        <v>4132762.573</v>
      </c>
      <c r="H29" s="9">
        <f>'Sales and Costs-S1'!H29+'Sales and Costs-S2'!H29+'Sales and Costs-S3'!H29</f>
        <v>4316307.111</v>
      </c>
      <c r="I29" s="9">
        <f>'Sales and Costs-S1'!I29+'Sales and Costs-S2'!I29+'Sales and Costs-S3'!I29</f>
        <v>4509285.934</v>
      </c>
      <c r="J29" s="9">
        <f>'Sales and Costs-S1'!J29+'Sales and Costs-S2'!J29+'Sales and Costs-S3'!J29</f>
        <v>4712227.863</v>
      </c>
      <c r="K29" s="9">
        <f>'Sales and Costs-S1'!K29+'Sales and Costs-S2'!K29+'Sales and Costs-S3'!K29</f>
        <v>4925692.656</v>
      </c>
      <c r="L29" s="9">
        <f>'Sales and Costs-S1'!L29+'Sales and Costs-S2'!L29+'Sales and Costs-S3'!L29</f>
        <v>5150272.859</v>
      </c>
      <c r="M29" s="9">
        <f>'Sales and Costs-S1'!M29+'Sales and Costs-S2'!M29+'Sales and Costs-S3'!M29</f>
        <v>5386595.758</v>
      </c>
    </row>
    <row r="30">
      <c r="A30" s="12" t="s">
        <v>28</v>
      </c>
    </row>
    <row r="31">
      <c r="A31" s="8" t="s">
        <v>40</v>
      </c>
      <c r="B31" s="9">
        <f>'Sales and Costs-S1'!B31+'Sales and Costs-S2'!B31+'Sales and Costs-S3'!B31</f>
        <v>312000</v>
      </c>
      <c r="C31" s="9">
        <f>'Sales and Costs-S1'!C31+'Sales and Costs-S2'!C31+'Sales and Costs-S3'!C31</f>
        <v>321422.4</v>
      </c>
      <c r="D31" s="9">
        <f>'Sales and Costs-S1'!D31+'Sales and Costs-S2'!D31+'Sales and Costs-S3'!D31</f>
        <v>331129.3565</v>
      </c>
      <c r="E31" s="9">
        <f>'Sales and Costs-S1'!E31+'Sales and Costs-S2'!E31+'Sales and Costs-S3'!E31</f>
        <v>341129.463</v>
      </c>
      <c r="F31" s="9">
        <f>'Sales and Costs-S1'!F31+'Sales and Costs-S2'!F31+'Sales and Costs-S3'!F31</f>
        <v>351431.5728</v>
      </c>
      <c r="G31" s="9">
        <f>'Sales and Costs-S1'!G31+'Sales and Costs-S2'!G31+'Sales and Costs-S3'!G31</f>
        <v>362044.8063</v>
      </c>
      <c r="H31" s="9">
        <f>'Sales and Costs-S1'!H31+'Sales and Costs-S2'!H31+'Sales and Costs-S3'!H31</f>
        <v>372978.5595</v>
      </c>
      <c r="I31" s="9">
        <f>'Sales and Costs-S1'!I31+'Sales and Costs-S2'!I31+'Sales and Costs-S3'!I31</f>
        <v>384242.512</v>
      </c>
      <c r="J31" s="9">
        <f>'Sales and Costs-S1'!J31+'Sales and Costs-S2'!J31+'Sales and Costs-S3'!J31</f>
        <v>395846.6358</v>
      </c>
      <c r="K31" s="9">
        <f>'Sales and Costs-S1'!K31+'Sales and Costs-S2'!K31+'Sales and Costs-S3'!K31</f>
        <v>407801.2042</v>
      </c>
      <c r="L31" s="9">
        <f>'Sales and Costs-S1'!L31+'Sales and Costs-S2'!L31+'Sales and Costs-S3'!L31</f>
        <v>420116.8006</v>
      </c>
      <c r="M31" s="9">
        <f>'Sales and Costs-S1'!M31+'Sales and Costs-S2'!M31+'Sales and Costs-S3'!M31</f>
        <v>432804.328</v>
      </c>
    </row>
    <row r="32">
      <c r="A32" s="8" t="s">
        <v>41</v>
      </c>
      <c r="B32" s="9">
        <f>'Sales and Costs-S1'!B32+'Sales and Costs-S2'!B32+'Sales and Costs-S3'!B32</f>
        <v>436800</v>
      </c>
      <c r="C32" s="9">
        <f>'Sales and Costs-S1'!C32+'Sales and Costs-S2'!C32+'Sales and Costs-S3'!C32</f>
        <v>449991.36</v>
      </c>
      <c r="D32" s="9">
        <f>'Sales and Costs-S1'!D32+'Sales and Costs-S2'!D32+'Sales and Costs-S3'!D32</f>
        <v>463581.0991</v>
      </c>
      <c r="E32" s="9">
        <f>'Sales and Costs-S1'!E32+'Sales and Costs-S2'!E32+'Sales and Costs-S3'!E32</f>
        <v>477581.2483</v>
      </c>
      <c r="F32" s="9">
        <f>'Sales and Costs-S1'!F32+'Sales and Costs-S2'!F32+'Sales and Costs-S3'!F32</f>
        <v>492004.202</v>
      </c>
      <c r="G32" s="9">
        <f>'Sales and Costs-S1'!G32+'Sales and Costs-S2'!G32+'Sales and Costs-S3'!G32</f>
        <v>506862.7289</v>
      </c>
      <c r="H32" s="9">
        <f>'Sales and Costs-S1'!H32+'Sales and Costs-S2'!H32+'Sales and Costs-S3'!H32</f>
        <v>522169.9833</v>
      </c>
      <c r="I32" s="9">
        <f>'Sales and Costs-S1'!I32+'Sales and Costs-S2'!I32+'Sales and Costs-S3'!I32</f>
        <v>537939.5168</v>
      </c>
      <c r="J32" s="9">
        <f>'Sales and Costs-S1'!J32+'Sales and Costs-S2'!J32+'Sales and Costs-S3'!J32</f>
        <v>554185.2902</v>
      </c>
      <c r="K32" s="9">
        <f>'Sales and Costs-S1'!K32+'Sales and Costs-S2'!K32+'Sales and Costs-S3'!K32</f>
        <v>570921.6859</v>
      </c>
      <c r="L32" s="9">
        <f>'Sales and Costs-S1'!L32+'Sales and Costs-S2'!L32+'Sales and Costs-S3'!L32</f>
        <v>588163.5209</v>
      </c>
      <c r="M32" s="9">
        <f>'Sales and Costs-S1'!M32+'Sales and Costs-S2'!M32+'Sales and Costs-S3'!M32</f>
        <v>605926.0592</v>
      </c>
    </row>
    <row r="33">
      <c r="A33" s="8" t="s">
        <v>42</v>
      </c>
      <c r="B33" s="9">
        <f>'Sales and Costs-S1'!B33+'Sales and Costs-S2'!B33+'Sales and Costs-S3'!B33</f>
        <v>499200</v>
      </c>
      <c r="C33" s="9">
        <f>'Sales and Costs-S1'!C33+'Sales and Costs-S2'!C33+'Sales and Costs-S3'!C33</f>
        <v>514275.84</v>
      </c>
      <c r="D33" s="9">
        <f>'Sales and Costs-S1'!D33+'Sales and Costs-S2'!D33+'Sales and Costs-S3'!D33</f>
        <v>529806.9704</v>
      </c>
      <c r="E33" s="9">
        <f>'Sales and Costs-S1'!E33+'Sales and Costs-S2'!E33+'Sales and Costs-S3'!E33</f>
        <v>545807.1409</v>
      </c>
      <c r="F33" s="9">
        <f>'Sales and Costs-S1'!F33+'Sales and Costs-S2'!F33+'Sales and Costs-S3'!F33</f>
        <v>562290.5165</v>
      </c>
      <c r="G33" s="9">
        <f>'Sales and Costs-S1'!G33+'Sales and Costs-S2'!G33+'Sales and Costs-S3'!G33</f>
        <v>579271.6901</v>
      </c>
      <c r="H33" s="9">
        <f>'Sales and Costs-S1'!H33+'Sales and Costs-S2'!H33+'Sales and Costs-S3'!H33</f>
        <v>596765.6952</v>
      </c>
      <c r="I33" s="9">
        <f>'Sales and Costs-S1'!I33+'Sales and Costs-S2'!I33+'Sales and Costs-S3'!I33</f>
        <v>614788.0192</v>
      </c>
      <c r="J33" s="9">
        <f>'Sales and Costs-S1'!J33+'Sales and Costs-S2'!J33+'Sales and Costs-S3'!J33</f>
        <v>633354.6173</v>
      </c>
      <c r="K33" s="9">
        <f>'Sales and Costs-S1'!K33+'Sales and Costs-S2'!K33+'Sales and Costs-S3'!K33</f>
        <v>652481.9268</v>
      </c>
      <c r="L33" s="9">
        <f>'Sales and Costs-S1'!L33+'Sales and Costs-S2'!L33+'Sales and Costs-S3'!L33</f>
        <v>672186.881</v>
      </c>
      <c r="M33" s="9">
        <f>'Sales and Costs-S1'!M33+'Sales and Costs-S2'!M33+'Sales and Costs-S3'!M33</f>
        <v>692486.9248</v>
      </c>
    </row>
    <row r="34">
      <c r="A34" s="8" t="s">
        <v>43</v>
      </c>
      <c r="B34" s="9">
        <f>'Sales and Costs-S1'!B34+'Sales and Costs-S2'!B34+'Sales and Costs-S3'!B34</f>
        <v>374400</v>
      </c>
      <c r="C34" s="9">
        <f>'Sales and Costs-S1'!C34+'Sales and Costs-S2'!C34+'Sales and Costs-S3'!C34</f>
        <v>385706.88</v>
      </c>
      <c r="D34" s="9">
        <f>'Sales and Costs-S1'!D34+'Sales and Costs-S2'!D34+'Sales and Costs-S3'!D34</f>
        <v>397355.2278</v>
      </c>
      <c r="E34" s="9">
        <f>'Sales and Costs-S1'!E34+'Sales and Costs-S2'!E34+'Sales and Costs-S3'!E34</f>
        <v>409355.3557</v>
      </c>
      <c r="F34" s="9">
        <f>'Sales and Costs-S1'!F34+'Sales and Costs-S2'!F34+'Sales and Costs-S3'!F34</f>
        <v>421717.8874</v>
      </c>
      <c r="G34" s="9">
        <f>'Sales and Costs-S1'!G34+'Sales and Costs-S2'!G34+'Sales and Costs-S3'!G34</f>
        <v>434453.7676</v>
      </c>
      <c r="H34" s="9">
        <f>'Sales and Costs-S1'!H34+'Sales and Costs-S2'!H34+'Sales and Costs-S3'!H34</f>
        <v>447574.2714</v>
      </c>
      <c r="I34" s="9">
        <f>'Sales and Costs-S1'!I34+'Sales and Costs-S2'!I34+'Sales and Costs-S3'!I34</f>
        <v>461091.0144</v>
      </c>
      <c r="J34" s="9">
        <f>'Sales and Costs-S1'!J34+'Sales and Costs-S2'!J34+'Sales and Costs-S3'!J34</f>
        <v>475015.963</v>
      </c>
      <c r="K34" s="9">
        <f>'Sales and Costs-S1'!K34+'Sales and Costs-S2'!K34+'Sales and Costs-S3'!K34</f>
        <v>489361.4451</v>
      </c>
      <c r="L34" s="9">
        <f>'Sales and Costs-S1'!L34+'Sales and Costs-S2'!L34+'Sales and Costs-S3'!L34</f>
        <v>504140.1607</v>
      </c>
      <c r="M34" s="9">
        <f>'Sales and Costs-S1'!M34+'Sales and Costs-S2'!M34+'Sales and Costs-S3'!M34</f>
        <v>519365.1936</v>
      </c>
    </row>
    <row r="35">
      <c r="A35" s="8" t="s">
        <v>44</v>
      </c>
      <c r="B35" s="9">
        <f>'Sales and Costs-S1'!B35+'Sales and Costs-S2'!B35+'Sales and Costs-S3'!B35</f>
        <v>499200</v>
      </c>
      <c r="C35" s="9">
        <f>'Sales and Costs-S1'!C35+'Sales and Costs-S2'!C35+'Sales and Costs-S3'!C35</f>
        <v>514275.84</v>
      </c>
      <c r="D35" s="9">
        <f>'Sales and Costs-S1'!D35+'Sales and Costs-S2'!D35+'Sales and Costs-S3'!D35</f>
        <v>529806.9704</v>
      </c>
      <c r="E35" s="9">
        <f>'Sales and Costs-S1'!E35+'Sales and Costs-S2'!E35+'Sales and Costs-S3'!E35</f>
        <v>545807.1409</v>
      </c>
      <c r="F35" s="9">
        <f>'Sales and Costs-S1'!F35+'Sales and Costs-S2'!F35+'Sales and Costs-S3'!F35</f>
        <v>562290.5165</v>
      </c>
      <c r="G35" s="9">
        <f>'Sales and Costs-S1'!G35+'Sales and Costs-S2'!G35+'Sales and Costs-S3'!G35</f>
        <v>579271.6901</v>
      </c>
      <c r="H35" s="9">
        <f>'Sales and Costs-S1'!H35+'Sales and Costs-S2'!H35+'Sales and Costs-S3'!H35</f>
        <v>596765.6952</v>
      </c>
      <c r="I35" s="9">
        <f>'Sales and Costs-S1'!I35+'Sales and Costs-S2'!I35+'Sales and Costs-S3'!I35</f>
        <v>614788.0192</v>
      </c>
      <c r="J35" s="9">
        <f>'Sales and Costs-S1'!J35+'Sales and Costs-S2'!J35+'Sales and Costs-S3'!J35</f>
        <v>633354.6173</v>
      </c>
      <c r="K35" s="9">
        <f>'Sales and Costs-S1'!K35+'Sales and Costs-S2'!K35+'Sales and Costs-S3'!K35</f>
        <v>652481.9268</v>
      </c>
      <c r="L35" s="9">
        <f>'Sales and Costs-S1'!L35+'Sales and Costs-S2'!L35+'Sales and Costs-S3'!L35</f>
        <v>672186.881</v>
      </c>
      <c r="M35" s="9">
        <f>'Sales and Costs-S1'!M35+'Sales and Costs-S2'!M35+'Sales and Costs-S3'!M35</f>
        <v>692486.9248</v>
      </c>
    </row>
    <row r="36">
      <c r="A36" s="8" t="s">
        <v>45</v>
      </c>
      <c r="B36" s="9">
        <f>'Sales and Costs-S1'!B36+'Sales and Costs-S2'!B36+'Sales and Costs-S3'!B36</f>
        <v>624000</v>
      </c>
      <c r="C36" s="9">
        <f>'Sales and Costs-S1'!C36+'Sales and Costs-S2'!C36+'Sales and Costs-S3'!C36</f>
        <v>642844.8</v>
      </c>
      <c r="D36" s="9">
        <f>'Sales and Costs-S1'!D36+'Sales and Costs-S2'!D36+'Sales and Costs-S3'!D36</f>
        <v>662258.713</v>
      </c>
      <c r="E36" s="9">
        <f>'Sales and Costs-S1'!E36+'Sales and Costs-S2'!E36+'Sales and Costs-S3'!E36</f>
        <v>682258.9261</v>
      </c>
      <c r="F36" s="9">
        <f>'Sales and Costs-S1'!F36+'Sales and Costs-S2'!F36+'Sales and Costs-S3'!F36</f>
        <v>702863.1457</v>
      </c>
      <c r="G36" s="9">
        <f>'Sales and Costs-S1'!G36+'Sales and Costs-S2'!G36+'Sales and Costs-S3'!G36</f>
        <v>724089.6127</v>
      </c>
      <c r="H36" s="9">
        <f>'Sales and Costs-S1'!H36+'Sales and Costs-S2'!H36+'Sales and Costs-S3'!H36</f>
        <v>745957.119</v>
      </c>
      <c r="I36" s="9">
        <f>'Sales and Costs-S1'!I36+'Sales and Costs-S2'!I36+'Sales and Costs-S3'!I36</f>
        <v>768485.024</v>
      </c>
      <c r="J36" s="9">
        <f>'Sales and Costs-S1'!J36+'Sales and Costs-S2'!J36+'Sales and Costs-S3'!J36</f>
        <v>791693.2717</v>
      </c>
      <c r="K36" s="9">
        <f>'Sales and Costs-S1'!K36+'Sales and Costs-S2'!K36+'Sales and Costs-S3'!K36</f>
        <v>815602.4085</v>
      </c>
      <c r="L36" s="9">
        <f>'Sales and Costs-S1'!L36+'Sales and Costs-S2'!L36+'Sales and Costs-S3'!L36</f>
        <v>840233.6012</v>
      </c>
      <c r="M36" s="9">
        <f>'Sales and Costs-S1'!M36+'Sales and Costs-S2'!M36+'Sales and Costs-S3'!M36</f>
        <v>865608.656</v>
      </c>
    </row>
    <row r="37">
      <c r="A37" s="8" t="s">
        <v>46</v>
      </c>
      <c r="B37" s="9">
        <f>'Sales and Costs-S1'!B37+'Sales and Costs-S2'!B37+'Sales and Costs-S3'!B37</f>
        <v>748800</v>
      </c>
      <c r="C37" s="9">
        <f>'Sales and Costs-S1'!C37+'Sales and Costs-S2'!C37+'Sales and Costs-S3'!C37</f>
        <v>771413.76</v>
      </c>
      <c r="D37" s="9">
        <f>'Sales and Costs-S1'!D37+'Sales and Costs-S2'!D37+'Sales and Costs-S3'!D37</f>
        <v>794710.4556</v>
      </c>
      <c r="E37" s="9">
        <f>'Sales and Costs-S1'!E37+'Sales and Costs-S2'!E37+'Sales and Costs-S3'!E37</f>
        <v>818710.7113</v>
      </c>
      <c r="F37" s="9">
        <f>'Sales and Costs-S1'!F37+'Sales and Costs-S2'!F37+'Sales and Costs-S3'!F37</f>
        <v>843435.7748</v>
      </c>
      <c r="G37" s="9">
        <f>'Sales and Costs-S1'!G37+'Sales and Costs-S2'!G37+'Sales and Costs-S3'!G37</f>
        <v>868907.5352</v>
      </c>
      <c r="H37" s="9">
        <f>'Sales and Costs-S1'!H37+'Sales and Costs-S2'!H37+'Sales and Costs-S3'!H37</f>
        <v>895148.5428</v>
      </c>
      <c r="I37" s="9">
        <f>'Sales and Costs-S1'!I37+'Sales and Costs-S2'!I37+'Sales and Costs-S3'!I37</f>
        <v>922182.0287</v>
      </c>
      <c r="J37" s="9">
        <f>'Sales and Costs-S1'!J37+'Sales and Costs-S2'!J37+'Sales and Costs-S3'!J37</f>
        <v>950031.926</v>
      </c>
      <c r="K37" s="9">
        <f>'Sales and Costs-S1'!K37+'Sales and Costs-S2'!K37+'Sales and Costs-S3'!K37</f>
        <v>978722.8902</v>
      </c>
      <c r="L37" s="9">
        <f>'Sales and Costs-S1'!L37+'Sales and Costs-S2'!L37+'Sales and Costs-S3'!L37</f>
        <v>1008280.321</v>
      </c>
      <c r="M37" s="9">
        <f>'Sales and Costs-S1'!M37+'Sales and Costs-S2'!M37+'Sales and Costs-S3'!M37</f>
        <v>1038730.387</v>
      </c>
    </row>
    <row r="38">
      <c r="A38" s="8" t="s">
        <v>47</v>
      </c>
      <c r="B38" s="9">
        <f>'Sales and Costs-S1'!B38+'Sales and Costs-S2'!B38+'Sales and Costs-S3'!B38</f>
        <v>2745600</v>
      </c>
      <c r="C38" s="9">
        <f>'Sales and Costs-S1'!C38+'Sales and Costs-S2'!C38+'Sales and Costs-S3'!C38</f>
        <v>2828517.12</v>
      </c>
      <c r="D38" s="9">
        <f>'Sales and Costs-S1'!D38+'Sales and Costs-S2'!D38+'Sales and Costs-S3'!D38</f>
        <v>2913938.337</v>
      </c>
      <c r="E38" s="9">
        <f>'Sales and Costs-S1'!E38+'Sales and Costs-S2'!E38+'Sales and Costs-S3'!E38</f>
        <v>3001939.275</v>
      </c>
      <c r="F38" s="9">
        <f>'Sales and Costs-S1'!F38+'Sales and Costs-S2'!F38+'Sales and Costs-S3'!F38</f>
        <v>3092597.841</v>
      </c>
      <c r="G38" s="9">
        <f>'Sales and Costs-S1'!G38+'Sales and Costs-S2'!G38+'Sales and Costs-S3'!G38</f>
        <v>3185994.296</v>
      </c>
      <c r="H38" s="9">
        <f>'Sales and Costs-S1'!H38+'Sales and Costs-S2'!H38+'Sales and Costs-S3'!H38</f>
        <v>3282211.323</v>
      </c>
      <c r="I38" s="9">
        <f>'Sales and Costs-S1'!I38+'Sales and Costs-S2'!I38+'Sales and Costs-S3'!I38</f>
        <v>3381334.105</v>
      </c>
      <c r="J38" s="9">
        <f>'Sales and Costs-S1'!J38+'Sales and Costs-S2'!J38+'Sales and Costs-S3'!J38</f>
        <v>3483450.395</v>
      </c>
      <c r="K38" s="9">
        <f>'Sales and Costs-S1'!K38+'Sales and Costs-S2'!K38+'Sales and Costs-S3'!K38</f>
        <v>3588650.597</v>
      </c>
      <c r="L38" s="9">
        <f>'Sales and Costs-S1'!L38+'Sales and Costs-S2'!L38+'Sales and Costs-S3'!L38</f>
        <v>3697027.845</v>
      </c>
      <c r="M38" s="9">
        <f>'Sales and Costs-S1'!M38+'Sales and Costs-S2'!M38+'Sales and Costs-S3'!M38</f>
        <v>3808678.086</v>
      </c>
    </row>
    <row r="39">
      <c r="A39" s="12" t="s">
        <v>29</v>
      </c>
    </row>
    <row r="40">
      <c r="A40" s="8" t="s">
        <v>40</v>
      </c>
      <c r="B40" s="9">
        <f>'Sales and Costs-S1'!B40+'Sales and Costs-S2'!B40+'Sales and Costs-S3'!B40</f>
        <v>96500</v>
      </c>
      <c r="C40" s="9">
        <f>'Sales and Costs-S1'!C40+'Sales and Costs-S2'!C40+'Sales and Costs-S3'!C40</f>
        <v>99775.425</v>
      </c>
      <c r="D40" s="9">
        <f>'Sales and Costs-S1'!D40+'Sales and Costs-S2'!D40+'Sales and Costs-S3'!D40</f>
        <v>103177.7003</v>
      </c>
      <c r="E40" s="9">
        <f>'Sales and Costs-S1'!E40+'Sales and Costs-S2'!E40+'Sales and Costs-S3'!E40</f>
        <v>106712.4006</v>
      </c>
      <c r="F40" s="9">
        <f>'Sales and Costs-S1'!F40+'Sales and Costs-S2'!F40+'Sales and Costs-S3'!F40</f>
        <v>110385.3707</v>
      </c>
      <c r="G40" s="9">
        <f>'Sales and Costs-S1'!G40+'Sales and Costs-S2'!G40+'Sales and Costs-S3'!G40</f>
        <v>114202.7387</v>
      </c>
      <c r="H40" s="9">
        <f>'Sales and Costs-S1'!H40+'Sales and Costs-S2'!H40+'Sales and Costs-S3'!H40</f>
        <v>118170.9312</v>
      </c>
      <c r="I40" s="9">
        <f>'Sales and Costs-S1'!I40+'Sales and Costs-S2'!I40+'Sales and Costs-S3'!I40</f>
        <v>122296.6883</v>
      </c>
      <c r="J40" s="9">
        <f>'Sales and Costs-S1'!J40+'Sales and Costs-S2'!J40+'Sales and Costs-S3'!J40</f>
        <v>126587.08</v>
      </c>
      <c r="K40" s="9">
        <f>'Sales and Costs-S1'!K40+'Sales and Costs-S2'!K40+'Sales and Costs-S3'!K40</f>
        <v>131049.5233</v>
      </c>
      <c r="L40" s="9">
        <f>'Sales and Costs-S1'!L40+'Sales and Costs-S2'!L40+'Sales and Costs-S3'!L40</f>
        <v>135691.8001</v>
      </c>
      <c r="M40" s="9">
        <f>'Sales and Costs-S1'!M40+'Sales and Costs-S2'!M40+'Sales and Costs-S3'!M40</f>
        <v>140522.0761</v>
      </c>
    </row>
    <row r="41">
      <c r="A41" s="8" t="s">
        <v>41</v>
      </c>
      <c r="B41" s="9">
        <f>'Sales and Costs-S1'!B41+'Sales and Costs-S2'!B41+'Sales and Costs-S3'!B41</f>
        <v>57900</v>
      </c>
      <c r="C41" s="9">
        <f>'Sales and Costs-S1'!C41+'Sales and Costs-S2'!C41+'Sales and Costs-S3'!C41</f>
        <v>59865.255</v>
      </c>
      <c r="D41" s="9">
        <f>'Sales and Costs-S1'!D41+'Sales and Costs-S2'!D41+'Sales and Costs-S3'!D41</f>
        <v>61906.62015</v>
      </c>
      <c r="E41" s="9">
        <f>'Sales and Costs-S1'!E41+'Sales and Costs-S2'!E41+'Sales and Costs-S3'!E41</f>
        <v>64027.44037</v>
      </c>
      <c r="F41" s="9">
        <f>'Sales and Costs-S1'!F41+'Sales and Costs-S2'!F41+'Sales and Costs-S3'!F41</f>
        <v>66231.2224</v>
      </c>
      <c r="G41" s="9">
        <f>'Sales and Costs-S1'!G41+'Sales and Costs-S2'!G41+'Sales and Costs-S3'!G41</f>
        <v>68521.64322</v>
      </c>
      <c r="H41" s="9">
        <f>'Sales and Costs-S1'!H41+'Sales and Costs-S2'!H41+'Sales and Costs-S3'!H41</f>
        <v>70902.55871</v>
      </c>
      <c r="I41" s="9">
        <f>'Sales and Costs-S1'!I41+'Sales and Costs-S2'!I41+'Sales and Costs-S3'!I41</f>
        <v>73378.01297</v>
      </c>
      <c r="J41" s="9">
        <f>'Sales and Costs-S1'!J41+'Sales and Costs-S2'!J41+'Sales and Costs-S3'!J41</f>
        <v>75952.248</v>
      </c>
      <c r="K41" s="9">
        <f>'Sales and Costs-S1'!K41+'Sales and Costs-S2'!K41+'Sales and Costs-S3'!K41</f>
        <v>78629.71398</v>
      </c>
      <c r="L41" s="9">
        <f>'Sales and Costs-S1'!L41+'Sales and Costs-S2'!L41+'Sales and Costs-S3'!L41</f>
        <v>81415.08005</v>
      </c>
      <c r="M41" s="9">
        <f>'Sales and Costs-S1'!M41+'Sales and Costs-S2'!M41+'Sales and Costs-S3'!M41</f>
        <v>84313.24567</v>
      </c>
    </row>
    <row r="42">
      <c r="A42" s="8" t="s">
        <v>42</v>
      </c>
      <c r="B42" s="9">
        <f>'Sales and Costs-S1'!B42+'Sales and Costs-S2'!B42+'Sales and Costs-S3'!B42</f>
        <v>115800</v>
      </c>
      <c r="C42" s="9">
        <f>'Sales and Costs-S1'!C42+'Sales and Costs-S2'!C42+'Sales and Costs-S3'!C42</f>
        <v>119730.51</v>
      </c>
      <c r="D42" s="9">
        <f>'Sales and Costs-S1'!D42+'Sales and Costs-S2'!D42+'Sales and Costs-S3'!D42</f>
        <v>123813.2403</v>
      </c>
      <c r="E42" s="9">
        <f>'Sales and Costs-S1'!E42+'Sales and Costs-S2'!E42+'Sales and Costs-S3'!E42</f>
        <v>128054.8807</v>
      </c>
      <c r="F42" s="9">
        <f>'Sales and Costs-S1'!F42+'Sales and Costs-S2'!F42+'Sales and Costs-S3'!F42</f>
        <v>132462.4448</v>
      </c>
      <c r="G42" s="9">
        <f>'Sales and Costs-S1'!G42+'Sales and Costs-S2'!G42+'Sales and Costs-S3'!G42</f>
        <v>137043.2864</v>
      </c>
      <c r="H42" s="9">
        <f>'Sales and Costs-S1'!H42+'Sales and Costs-S2'!H42+'Sales and Costs-S3'!H42</f>
        <v>141805.1174</v>
      </c>
      <c r="I42" s="9">
        <f>'Sales and Costs-S1'!I42+'Sales and Costs-S2'!I42+'Sales and Costs-S3'!I42</f>
        <v>146756.0259</v>
      </c>
      <c r="J42" s="9">
        <f>'Sales and Costs-S1'!J42+'Sales and Costs-S2'!J42+'Sales and Costs-S3'!J42</f>
        <v>151904.496</v>
      </c>
      <c r="K42" s="9">
        <f>'Sales and Costs-S1'!K42+'Sales and Costs-S2'!K42+'Sales and Costs-S3'!K42</f>
        <v>157259.428</v>
      </c>
      <c r="L42" s="9">
        <f>'Sales and Costs-S1'!L42+'Sales and Costs-S2'!L42+'Sales and Costs-S3'!L42</f>
        <v>162830.1601</v>
      </c>
      <c r="M42" s="9">
        <f>'Sales and Costs-S1'!M42+'Sales and Costs-S2'!M42+'Sales and Costs-S3'!M42</f>
        <v>168626.4913</v>
      </c>
    </row>
    <row r="43">
      <c r="A43" s="8" t="s">
        <v>43</v>
      </c>
      <c r="B43" s="9">
        <f>'Sales and Costs-S1'!B43+'Sales and Costs-S2'!B43+'Sales and Costs-S3'!B43</f>
        <v>154400</v>
      </c>
      <c r="C43" s="9">
        <f>'Sales and Costs-S1'!C43+'Sales and Costs-S2'!C43+'Sales and Costs-S3'!C43</f>
        <v>159640.68</v>
      </c>
      <c r="D43" s="9">
        <f>'Sales and Costs-S1'!D43+'Sales and Costs-S2'!D43+'Sales and Costs-S3'!D43</f>
        <v>165084.3204</v>
      </c>
      <c r="E43" s="9">
        <f>'Sales and Costs-S1'!E43+'Sales and Costs-S2'!E43+'Sales and Costs-S3'!E43</f>
        <v>170739.841</v>
      </c>
      <c r="F43" s="9">
        <f>'Sales and Costs-S1'!F43+'Sales and Costs-S2'!F43+'Sales and Costs-S3'!F43</f>
        <v>176616.5931</v>
      </c>
      <c r="G43" s="9">
        <f>'Sales and Costs-S1'!G43+'Sales and Costs-S2'!G43+'Sales and Costs-S3'!G43</f>
        <v>182724.3819</v>
      </c>
      <c r="H43" s="9">
        <f>'Sales and Costs-S1'!H43+'Sales and Costs-S2'!H43+'Sales and Costs-S3'!H43</f>
        <v>189073.4899</v>
      </c>
      <c r="I43" s="9">
        <f>'Sales and Costs-S1'!I43+'Sales and Costs-S2'!I43+'Sales and Costs-S3'!I43</f>
        <v>195674.7013</v>
      </c>
      <c r="J43" s="9">
        <f>'Sales and Costs-S1'!J43+'Sales and Costs-S2'!J43+'Sales and Costs-S3'!J43</f>
        <v>202539.328</v>
      </c>
      <c r="K43" s="9">
        <f>'Sales and Costs-S1'!K43+'Sales and Costs-S2'!K43+'Sales and Costs-S3'!K43</f>
        <v>209679.2373</v>
      </c>
      <c r="L43" s="9">
        <f>'Sales and Costs-S1'!L43+'Sales and Costs-S2'!L43+'Sales and Costs-S3'!L43</f>
        <v>217106.8801</v>
      </c>
      <c r="M43" s="9">
        <f>'Sales and Costs-S1'!M43+'Sales and Costs-S2'!M43+'Sales and Costs-S3'!M43</f>
        <v>224835.3218</v>
      </c>
    </row>
    <row r="44">
      <c r="A44" s="8" t="s">
        <v>44</v>
      </c>
      <c r="B44" s="9">
        <f>'Sales and Costs-S1'!B44+'Sales and Costs-S2'!B44+'Sales and Costs-S3'!B44</f>
        <v>289500</v>
      </c>
      <c r="C44" s="9">
        <f>'Sales and Costs-S1'!C44+'Sales and Costs-S2'!C44+'Sales and Costs-S3'!C44</f>
        <v>299326.275</v>
      </c>
      <c r="D44" s="9">
        <f>'Sales and Costs-S1'!D44+'Sales and Costs-S2'!D44+'Sales and Costs-S3'!D44</f>
        <v>309533.1008</v>
      </c>
      <c r="E44" s="9">
        <f>'Sales and Costs-S1'!E44+'Sales and Costs-S2'!E44+'Sales and Costs-S3'!E44</f>
        <v>320137.2018</v>
      </c>
      <c r="F44" s="9">
        <f>'Sales and Costs-S1'!F44+'Sales and Costs-S2'!F44+'Sales and Costs-S3'!F44</f>
        <v>331156.112</v>
      </c>
      <c r="G44" s="9">
        <f>'Sales and Costs-S1'!G44+'Sales and Costs-S2'!G44+'Sales and Costs-S3'!G44</f>
        <v>342608.2161</v>
      </c>
      <c r="H44" s="9">
        <f>'Sales and Costs-S1'!H44+'Sales and Costs-S2'!H44+'Sales and Costs-S3'!H44</f>
        <v>354512.7936</v>
      </c>
      <c r="I44" s="9">
        <f>'Sales and Costs-S1'!I44+'Sales and Costs-S2'!I44+'Sales and Costs-S3'!I44</f>
        <v>366890.0649</v>
      </c>
      <c r="J44" s="9">
        <f>'Sales and Costs-S1'!J44+'Sales and Costs-S2'!J44+'Sales and Costs-S3'!J44</f>
        <v>379761.24</v>
      </c>
      <c r="K44" s="9">
        <f>'Sales and Costs-S1'!K44+'Sales and Costs-S2'!K44+'Sales and Costs-S3'!K44</f>
        <v>393148.5699</v>
      </c>
      <c r="L44" s="9">
        <f>'Sales and Costs-S1'!L44+'Sales and Costs-S2'!L44+'Sales and Costs-S3'!L44</f>
        <v>407075.4002</v>
      </c>
      <c r="M44" s="9">
        <f>'Sales and Costs-S1'!M44+'Sales and Costs-S2'!M44+'Sales and Costs-S3'!M44</f>
        <v>421566.2283</v>
      </c>
    </row>
    <row r="45">
      <c r="A45" s="8" t="s">
        <v>45</v>
      </c>
      <c r="B45" s="9">
        <f>'Sales and Costs-S1'!B45+'Sales and Costs-S2'!B45+'Sales and Costs-S3'!B45</f>
        <v>96500</v>
      </c>
      <c r="C45" s="9">
        <f>'Sales and Costs-S1'!C45+'Sales and Costs-S2'!C45+'Sales and Costs-S3'!C45</f>
        <v>99775.425</v>
      </c>
      <c r="D45" s="9">
        <f>'Sales and Costs-S1'!D45+'Sales and Costs-S2'!D45+'Sales and Costs-S3'!D45</f>
        <v>103177.7003</v>
      </c>
      <c r="E45" s="9">
        <f>'Sales and Costs-S1'!E45+'Sales and Costs-S2'!E45+'Sales and Costs-S3'!E45</f>
        <v>106712.4006</v>
      </c>
      <c r="F45" s="9">
        <f>'Sales and Costs-S1'!F45+'Sales and Costs-S2'!F45+'Sales and Costs-S3'!F45</f>
        <v>110385.3707</v>
      </c>
      <c r="G45" s="9">
        <f>'Sales and Costs-S1'!G45+'Sales and Costs-S2'!G45+'Sales and Costs-S3'!G45</f>
        <v>114202.7387</v>
      </c>
      <c r="H45" s="9">
        <f>'Sales and Costs-S1'!H45+'Sales and Costs-S2'!H45+'Sales and Costs-S3'!H45</f>
        <v>118170.9312</v>
      </c>
      <c r="I45" s="9">
        <f>'Sales and Costs-S1'!I45+'Sales and Costs-S2'!I45+'Sales and Costs-S3'!I45</f>
        <v>122296.6883</v>
      </c>
      <c r="J45" s="9">
        <f>'Sales and Costs-S1'!J45+'Sales and Costs-S2'!J45+'Sales and Costs-S3'!J45</f>
        <v>126587.08</v>
      </c>
      <c r="K45" s="9">
        <f>'Sales and Costs-S1'!K45+'Sales and Costs-S2'!K45+'Sales and Costs-S3'!K45</f>
        <v>131049.5233</v>
      </c>
      <c r="L45" s="9">
        <f>'Sales and Costs-S1'!L45+'Sales and Costs-S2'!L45+'Sales and Costs-S3'!L45</f>
        <v>135691.8001</v>
      </c>
      <c r="M45" s="9">
        <f>'Sales and Costs-S1'!M45+'Sales and Costs-S2'!M45+'Sales and Costs-S3'!M45</f>
        <v>140522.0761</v>
      </c>
    </row>
    <row r="46">
      <c r="A46" s="8" t="s">
        <v>46</v>
      </c>
      <c r="B46" s="9">
        <f>'Sales and Costs-S1'!B46+'Sales and Costs-S2'!B46+'Sales and Costs-S3'!B46</f>
        <v>154400</v>
      </c>
      <c r="C46" s="9">
        <f>'Sales and Costs-S1'!C46+'Sales and Costs-S2'!C46+'Sales and Costs-S3'!C46</f>
        <v>159640.68</v>
      </c>
      <c r="D46" s="9">
        <f>'Sales and Costs-S1'!D46+'Sales and Costs-S2'!D46+'Sales and Costs-S3'!D46</f>
        <v>165084.3204</v>
      </c>
      <c r="E46" s="9">
        <f>'Sales and Costs-S1'!E46+'Sales and Costs-S2'!E46+'Sales and Costs-S3'!E46</f>
        <v>170739.841</v>
      </c>
      <c r="F46" s="9">
        <f>'Sales and Costs-S1'!F46+'Sales and Costs-S2'!F46+'Sales and Costs-S3'!F46</f>
        <v>176616.5931</v>
      </c>
      <c r="G46" s="9">
        <f>'Sales and Costs-S1'!G46+'Sales and Costs-S2'!G46+'Sales and Costs-S3'!G46</f>
        <v>182724.3819</v>
      </c>
      <c r="H46" s="9">
        <f>'Sales and Costs-S1'!H46+'Sales and Costs-S2'!H46+'Sales and Costs-S3'!H46</f>
        <v>189073.4899</v>
      </c>
      <c r="I46" s="9">
        <f>'Sales and Costs-S1'!I46+'Sales and Costs-S2'!I46+'Sales and Costs-S3'!I46</f>
        <v>195674.7013</v>
      </c>
      <c r="J46" s="9">
        <f>'Sales and Costs-S1'!J46+'Sales and Costs-S2'!J46+'Sales and Costs-S3'!J46</f>
        <v>202539.328</v>
      </c>
      <c r="K46" s="9">
        <f>'Sales and Costs-S1'!K46+'Sales and Costs-S2'!K46+'Sales and Costs-S3'!K46</f>
        <v>209679.2373</v>
      </c>
      <c r="L46" s="9">
        <f>'Sales and Costs-S1'!L46+'Sales and Costs-S2'!L46+'Sales and Costs-S3'!L46</f>
        <v>217106.8801</v>
      </c>
      <c r="M46" s="9">
        <f>'Sales and Costs-S1'!M46+'Sales and Costs-S2'!M46+'Sales and Costs-S3'!M46</f>
        <v>224835.3218</v>
      </c>
    </row>
    <row r="47">
      <c r="A47" s="8" t="s">
        <v>47</v>
      </c>
      <c r="B47" s="9">
        <f>'Sales and Costs-S1'!B47+'Sales and Costs-S2'!B47+'Sales and Costs-S3'!B47</f>
        <v>965000</v>
      </c>
      <c r="C47" s="9">
        <f>'Sales and Costs-S1'!C47+'Sales and Costs-S2'!C47+'Sales and Costs-S3'!C47</f>
        <v>997754.25</v>
      </c>
      <c r="D47" s="9">
        <f>'Sales and Costs-S1'!D47+'Sales and Costs-S2'!D47+'Sales and Costs-S3'!D47</f>
        <v>1031777.003</v>
      </c>
      <c r="E47" s="9">
        <f>'Sales and Costs-S1'!E47+'Sales and Costs-S2'!E47+'Sales and Costs-S3'!E47</f>
        <v>1067124.006</v>
      </c>
      <c r="F47" s="9">
        <f>'Sales and Costs-S1'!F47+'Sales and Costs-S2'!F47+'Sales and Costs-S3'!F47</f>
        <v>1103853.707</v>
      </c>
      <c r="G47" s="9">
        <f>'Sales and Costs-S1'!G47+'Sales and Costs-S2'!G47+'Sales and Costs-S3'!G47</f>
        <v>1142027.387</v>
      </c>
      <c r="H47" s="9">
        <f>'Sales and Costs-S1'!H47+'Sales and Costs-S2'!H47+'Sales and Costs-S3'!H47</f>
        <v>1181709.312</v>
      </c>
      <c r="I47" s="9">
        <f>'Sales and Costs-S1'!I47+'Sales and Costs-S2'!I47+'Sales and Costs-S3'!I47</f>
        <v>1222966.883</v>
      </c>
      <c r="J47" s="9">
        <f>'Sales and Costs-S1'!J47+'Sales and Costs-S2'!J47+'Sales and Costs-S3'!J47</f>
        <v>1265870.8</v>
      </c>
      <c r="K47" s="9">
        <f>'Sales and Costs-S1'!K47+'Sales and Costs-S2'!K47+'Sales and Costs-S3'!K47</f>
        <v>1310495.233</v>
      </c>
      <c r="L47" s="9">
        <f>'Sales and Costs-S1'!L47+'Sales and Costs-S2'!L47+'Sales and Costs-S3'!L47</f>
        <v>1356918.001</v>
      </c>
      <c r="M47" s="9">
        <f>'Sales and Costs-S1'!M47+'Sales and Costs-S2'!M47+'Sales and Costs-S3'!M47</f>
        <v>1405220.761</v>
      </c>
    </row>
    <row r="48">
      <c r="A48" s="12" t="s">
        <v>30</v>
      </c>
    </row>
    <row r="49">
      <c r="A49" s="8" t="s">
        <v>40</v>
      </c>
      <c r="B49" s="9">
        <f>'Sales and Costs-S1'!B49+'Sales and Costs-S2'!B49+'Sales and Costs-S3'!B49</f>
        <v>508500</v>
      </c>
      <c r="C49" s="9">
        <f>'Sales and Costs-S1'!C49+'Sales and Costs-S2'!C49+'Sales and Costs-S3'!C49</f>
        <v>526411.575</v>
      </c>
      <c r="D49" s="9">
        <f>'Sales and Costs-S1'!D49+'Sales and Costs-S2'!D49+'Sales and Costs-S3'!D49</f>
        <v>544954.0762</v>
      </c>
      <c r="E49" s="9">
        <f>'Sales and Costs-S1'!E49+'Sales and Costs-S2'!E49+'Sales and Costs-S3'!E49</f>
        <v>564149.7278</v>
      </c>
      <c r="F49" s="9">
        <f>'Sales and Costs-S1'!F49+'Sales and Costs-S2'!F49+'Sales and Costs-S3'!F49</f>
        <v>584021.5367</v>
      </c>
      <c r="G49" s="9">
        <f>'Sales and Costs-S1'!G49+'Sales and Costs-S2'!G49+'Sales and Costs-S3'!G49</f>
        <v>604593.3204</v>
      </c>
      <c r="H49" s="9">
        <f>'Sales and Costs-S1'!H49+'Sales and Costs-S2'!H49+'Sales and Costs-S3'!H49</f>
        <v>625889.7352</v>
      </c>
      <c r="I49" s="9">
        <f>'Sales and Costs-S1'!I49+'Sales and Costs-S2'!I49+'Sales and Costs-S3'!I49</f>
        <v>647936.3061</v>
      </c>
      <c r="J49" s="9">
        <f>'Sales and Costs-S1'!J49+'Sales and Costs-S2'!J49+'Sales and Costs-S3'!J49</f>
        <v>670759.4571</v>
      </c>
      <c r="K49" s="9">
        <f>'Sales and Costs-S1'!K49+'Sales and Costs-S2'!K49+'Sales and Costs-S3'!K49</f>
        <v>694386.543</v>
      </c>
      <c r="L49" s="9">
        <f>'Sales and Costs-S1'!L49+'Sales and Costs-S2'!L49+'Sales and Costs-S3'!L49</f>
        <v>718845.882</v>
      </c>
      <c r="M49" s="9">
        <f>'Sales and Costs-S1'!M49+'Sales and Costs-S2'!M49+'Sales and Costs-S3'!M49</f>
        <v>744166.7902</v>
      </c>
    </row>
    <row r="50">
      <c r="A50" s="8" t="s">
        <v>41</v>
      </c>
      <c r="B50" s="9">
        <f>'Sales and Costs-S1'!B50+'Sales and Costs-S2'!B50+'Sales and Costs-S3'!B50</f>
        <v>474600</v>
      </c>
      <c r="C50" s="9">
        <f>'Sales and Costs-S1'!C50+'Sales and Costs-S2'!C50+'Sales and Costs-S3'!C50</f>
        <v>491317.47</v>
      </c>
      <c r="D50" s="9">
        <f>'Sales and Costs-S1'!D50+'Sales and Costs-S2'!D50+'Sales and Costs-S3'!D50</f>
        <v>508623.8045</v>
      </c>
      <c r="E50" s="9">
        <f>'Sales and Costs-S1'!E50+'Sales and Costs-S2'!E50+'Sales and Costs-S3'!E50</f>
        <v>526539.7459</v>
      </c>
      <c r="F50" s="9">
        <f>'Sales and Costs-S1'!F50+'Sales and Costs-S2'!F50+'Sales and Costs-S3'!F50</f>
        <v>545086.7676</v>
      </c>
      <c r="G50" s="9">
        <f>'Sales and Costs-S1'!G50+'Sales and Costs-S2'!G50+'Sales and Costs-S3'!G50</f>
        <v>564287.099</v>
      </c>
      <c r="H50" s="9">
        <f>'Sales and Costs-S1'!H50+'Sales and Costs-S2'!H50+'Sales and Costs-S3'!H50</f>
        <v>584163.7529</v>
      </c>
      <c r="I50" s="9">
        <f>'Sales and Costs-S1'!I50+'Sales and Costs-S2'!I50+'Sales and Costs-S3'!I50</f>
        <v>604740.5524</v>
      </c>
      <c r="J50" s="9">
        <f>'Sales and Costs-S1'!J50+'Sales and Costs-S2'!J50+'Sales and Costs-S3'!J50</f>
        <v>626042.16</v>
      </c>
      <c r="K50" s="9">
        <f>'Sales and Costs-S1'!K50+'Sales and Costs-S2'!K50+'Sales and Costs-S3'!K50</f>
        <v>648094.1068</v>
      </c>
      <c r="L50" s="9">
        <f>'Sales and Costs-S1'!L50+'Sales and Costs-S2'!L50+'Sales and Costs-S3'!L50</f>
        <v>670922.8232</v>
      </c>
      <c r="M50" s="9">
        <f>'Sales and Costs-S1'!M50+'Sales and Costs-S2'!M50+'Sales and Costs-S3'!M50</f>
        <v>694555.6708</v>
      </c>
    </row>
    <row r="51">
      <c r="A51" s="8" t="s">
        <v>42</v>
      </c>
      <c r="B51" s="9">
        <f>'Sales and Costs-S1'!B51+'Sales and Costs-S2'!B51+'Sales and Costs-S3'!B51</f>
        <v>339000</v>
      </c>
      <c r="C51" s="9">
        <f>'Sales and Costs-S1'!C51+'Sales and Costs-S2'!C51+'Sales and Costs-S3'!C51</f>
        <v>350941.05</v>
      </c>
      <c r="D51" s="9">
        <f>'Sales and Costs-S1'!D51+'Sales and Costs-S2'!D51+'Sales and Costs-S3'!D51</f>
        <v>363302.7175</v>
      </c>
      <c r="E51" s="9">
        <f>'Sales and Costs-S1'!E51+'Sales and Costs-S2'!E51+'Sales and Costs-S3'!E51</f>
        <v>376099.8185</v>
      </c>
      <c r="F51" s="9">
        <f>'Sales and Costs-S1'!F51+'Sales and Costs-S2'!F51+'Sales and Costs-S3'!F51</f>
        <v>389347.6911</v>
      </c>
      <c r="G51" s="9">
        <f>'Sales and Costs-S1'!G51+'Sales and Costs-S2'!G51+'Sales and Costs-S3'!G51</f>
        <v>403062.2136</v>
      </c>
      <c r="H51" s="9">
        <f>'Sales and Costs-S1'!H51+'Sales and Costs-S2'!H51+'Sales and Costs-S3'!H51</f>
        <v>417259.8235</v>
      </c>
      <c r="I51" s="9">
        <f>'Sales and Costs-S1'!I51+'Sales and Costs-S2'!I51+'Sales and Costs-S3'!I51</f>
        <v>431957.5374</v>
      </c>
      <c r="J51" s="9">
        <f>'Sales and Costs-S1'!J51+'Sales and Costs-S2'!J51+'Sales and Costs-S3'!J51</f>
        <v>447172.9714</v>
      </c>
      <c r="K51" s="9">
        <f>'Sales and Costs-S1'!K51+'Sales and Costs-S2'!K51+'Sales and Costs-S3'!K51</f>
        <v>462924.362</v>
      </c>
      <c r="L51" s="9">
        <f>'Sales and Costs-S1'!L51+'Sales and Costs-S2'!L51+'Sales and Costs-S3'!L51</f>
        <v>479230.588</v>
      </c>
      <c r="M51" s="9">
        <f>'Sales and Costs-S1'!M51+'Sales and Costs-S2'!M51+'Sales and Costs-S3'!M51</f>
        <v>496111.1934</v>
      </c>
    </row>
    <row r="52">
      <c r="A52" s="8" t="s">
        <v>43</v>
      </c>
      <c r="B52" s="9">
        <f>'Sales and Costs-S1'!B52+'Sales and Costs-S2'!B52+'Sales and Costs-S3'!B52</f>
        <v>203400</v>
      </c>
      <c r="C52" s="9">
        <f>'Sales and Costs-S1'!C52+'Sales and Costs-S2'!C52+'Sales and Costs-S3'!C52</f>
        <v>210564.63</v>
      </c>
      <c r="D52" s="9">
        <f>'Sales and Costs-S1'!D52+'Sales and Costs-S2'!D52+'Sales and Costs-S3'!D52</f>
        <v>217981.6305</v>
      </c>
      <c r="E52" s="9">
        <f>'Sales and Costs-S1'!E52+'Sales and Costs-S2'!E52+'Sales and Costs-S3'!E52</f>
        <v>225659.8911</v>
      </c>
      <c r="F52" s="9">
        <f>'Sales and Costs-S1'!F52+'Sales and Costs-S2'!F52+'Sales and Costs-S3'!F52</f>
        <v>233608.6147</v>
      </c>
      <c r="G52" s="9">
        <f>'Sales and Costs-S1'!G52+'Sales and Costs-S2'!G52+'Sales and Costs-S3'!G52</f>
        <v>241837.3282</v>
      </c>
      <c r="H52" s="9">
        <f>'Sales and Costs-S1'!H52+'Sales and Costs-S2'!H52+'Sales and Costs-S3'!H52</f>
        <v>250355.8941</v>
      </c>
      <c r="I52" s="9">
        <f>'Sales and Costs-S1'!I52+'Sales and Costs-S2'!I52+'Sales and Costs-S3'!I52</f>
        <v>259174.5225</v>
      </c>
      <c r="J52" s="9">
        <f>'Sales and Costs-S1'!J52+'Sales and Costs-S2'!J52+'Sales and Costs-S3'!J52</f>
        <v>268303.7829</v>
      </c>
      <c r="K52" s="9">
        <f>'Sales and Costs-S1'!K52+'Sales and Costs-S2'!K52+'Sales and Costs-S3'!K52</f>
        <v>277754.6172</v>
      </c>
      <c r="L52" s="9">
        <f>'Sales and Costs-S1'!L52+'Sales and Costs-S2'!L52+'Sales and Costs-S3'!L52</f>
        <v>287538.3528</v>
      </c>
      <c r="M52" s="9">
        <f>'Sales and Costs-S1'!M52+'Sales and Costs-S2'!M52+'Sales and Costs-S3'!M52</f>
        <v>297666.7161</v>
      </c>
    </row>
    <row r="53">
      <c r="A53" s="8" t="s">
        <v>44</v>
      </c>
      <c r="B53" s="9">
        <f>'Sales and Costs-S1'!B53+'Sales and Costs-S2'!B53+'Sales and Costs-S3'!B53</f>
        <v>237300</v>
      </c>
      <c r="C53" s="9">
        <f>'Sales and Costs-S1'!C53+'Sales and Costs-S2'!C53+'Sales and Costs-S3'!C53</f>
        <v>245658.735</v>
      </c>
      <c r="D53" s="9">
        <f>'Sales and Costs-S1'!D53+'Sales and Costs-S2'!D53+'Sales and Costs-S3'!D53</f>
        <v>254311.9022</v>
      </c>
      <c r="E53" s="9">
        <f>'Sales and Costs-S1'!E53+'Sales and Costs-S2'!E53+'Sales and Costs-S3'!E53</f>
        <v>263269.873</v>
      </c>
      <c r="F53" s="9">
        <f>'Sales and Costs-S1'!F53+'Sales and Costs-S2'!F53+'Sales and Costs-S3'!F53</f>
        <v>272543.3838</v>
      </c>
      <c r="G53" s="9">
        <f>'Sales and Costs-S1'!G53+'Sales and Costs-S2'!G53+'Sales and Costs-S3'!G53</f>
        <v>282143.5495</v>
      </c>
      <c r="H53" s="9">
        <f>'Sales and Costs-S1'!H53+'Sales and Costs-S2'!H53+'Sales and Costs-S3'!H53</f>
        <v>292081.8764</v>
      </c>
      <c r="I53" s="9">
        <f>'Sales and Costs-S1'!I53+'Sales and Costs-S2'!I53+'Sales and Costs-S3'!I53</f>
        <v>302370.2762</v>
      </c>
      <c r="J53" s="9">
        <f>'Sales and Costs-S1'!J53+'Sales and Costs-S2'!J53+'Sales and Costs-S3'!J53</f>
        <v>313021.08</v>
      </c>
      <c r="K53" s="9">
        <f>'Sales and Costs-S1'!K53+'Sales and Costs-S2'!K53+'Sales and Costs-S3'!K53</f>
        <v>324047.0534</v>
      </c>
      <c r="L53" s="9">
        <f>'Sales and Costs-S1'!L53+'Sales and Costs-S2'!L53+'Sales and Costs-S3'!L53</f>
        <v>335461.4116</v>
      </c>
      <c r="M53" s="9">
        <f>'Sales and Costs-S1'!M53+'Sales and Costs-S2'!M53+'Sales and Costs-S3'!M53</f>
        <v>347277.8354</v>
      </c>
    </row>
    <row r="54">
      <c r="A54" s="8" t="s">
        <v>45</v>
      </c>
      <c r="B54" s="9">
        <f>'Sales and Costs-S1'!B54+'Sales and Costs-S2'!B54+'Sales and Costs-S3'!B54</f>
        <v>305100</v>
      </c>
      <c r="C54" s="9">
        <f>'Sales and Costs-S1'!C54+'Sales and Costs-S2'!C54+'Sales and Costs-S3'!C54</f>
        <v>315846.945</v>
      </c>
      <c r="D54" s="9">
        <f>'Sales and Costs-S1'!D54+'Sales and Costs-S2'!D54+'Sales and Costs-S3'!D54</f>
        <v>326972.4457</v>
      </c>
      <c r="E54" s="9">
        <f>'Sales and Costs-S1'!E54+'Sales and Costs-S2'!E54+'Sales and Costs-S3'!E54</f>
        <v>338489.8367</v>
      </c>
      <c r="F54" s="9">
        <f>'Sales and Costs-S1'!F54+'Sales and Costs-S2'!F54+'Sales and Costs-S3'!F54</f>
        <v>350412.922</v>
      </c>
      <c r="G54" s="9">
        <f>'Sales and Costs-S1'!G54+'Sales and Costs-S2'!G54+'Sales and Costs-S3'!G54</f>
        <v>362755.9922</v>
      </c>
      <c r="H54" s="9">
        <f>'Sales and Costs-S1'!H54+'Sales and Costs-S2'!H54+'Sales and Costs-S3'!H54</f>
        <v>375533.8411</v>
      </c>
      <c r="I54" s="9">
        <f>'Sales and Costs-S1'!I54+'Sales and Costs-S2'!I54+'Sales and Costs-S3'!I54</f>
        <v>388761.7837</v>
      </c>
      <c r="J54" s="9">
        <f>'Sales and Costs-S1'!J54+'Sales and Costs-S2'!J54+'Sales and Costs-S3'!J54</f>
        <v>402455.6743</v>
      </c>
      <c r="K54" s="9">
        <f>'Sales and Costs-S1'!K54+'Sales and Costs-S2'!K54+'Sales and Costs-S3'!K54</f>
        <v>416631.9258</v>
      </c>
      <c r="L54" s="9">
        <f>'Sales and Costs-S1'!L54+'Sales and Costs-S2'!L54+'Sales and Costs-S3'!L54</f>
        <v>431307.5292</v>
      </c>
      <c r="M54" s="9">
        <f>'Sales and Costs-S1'!M54+'Sales and Costs-S2'!M54+'Sales and Costs-S3'!M54</f>
        <v>446500.0741</v>
      </c>
    </row>
    <row r="55">
      <c r="A55" s="8" t="s">
        <v>46</v>
      </c>
      <c r="B55" s="9">
        <f>'Sales and Costs-S1'!B55+'Sales and Costs-S2'!B55+'Sales and Costs-S3'!B55</f>
        <v>135600</v>
      </c>
      <c r="C55" s="9">
        <f>'Sales and Costs-S1'!C55+'Sales and Costs-S2'!C55+'Sales and Costs-S3'!C55</f>
        <v>140376.42</v>
      </c>
      <c r="D55" s="9">
        <f>'Sales and Costs-S1'!D55+'Sales and Costs-S2'!D55+'Sales and Costs-S3'!D55</f>
        <v>145321.087</v>
      </c>
      <c r="E55" s="9">
        <f>'Sales and Costs-S1'!E55+'Sales and Costs-S2'!E55+'Sales and Costs-S3'!E55</f>
        <v>150439.9274</v>
      </c>
      <c r="F55" s="9">
        <f>'Sales and Costs-S1'!F55+'Sales and Costs-S2'!F55+'Sales and Costs-S3'!F55</f>
        <v>155739.0764</v>
      </c>
      <c r="G55" s="9">
        <f>'Sales and Costs-S1'!G55+'Sales and Costs-S2'!G55+'Sales and Costs-S3'!G55</f>
        <v>161224.8854</v>
      </c>
      <c r="H55" s="9">
        <f>'Sales and Costs-S1'!H55+'Sales and Costs-S2'!H55+'Sales and Costs-S3'!H55</f>
        <v>166903.9294</v>
      </c>
      <c r="I55" s="9">
        <f>'Sales and Costs-S1'!I55+'Sales and Costs-S2'!I55+'Sales and Costs-S3'!I55</f>
        <v>172783.015</v>
      </c>
      <c r="J55" s="9">
        <f>'Sales and Costs-S1'!J55+'Sales and Costs-S2'!J55+'Sales and Costs-S3'!J55</f>
        <v>178869.1886</v>
      </c>
      <c r="K55" s="9">
        <f>'Sales and Costs-S1'!K55+'Sales and Costs-S2'!K55+'Sales and Costs-S3'!K55</f>
        <v>185169.7448</v>
      </c>
      <c r="L55" s="9">
        <f>'Sales and Costs-S1'!L55+'Sales and Costs-S2'!L55+'Sales and Costs-S3'!L55</f>
        <v>191692.2352</v>
      </c>
      <c r="M55" s="9">
        <f>'Sales and Costs-S1'!M55+'Sales and Costs-S2'!M55+'Sales and Costs-S3'!M55</f>
        <v>198444.4774</v>
      </c>
    </row>
    <row r="56">
      <c r="A56" s="8" t="s">
        <v>47</v>
      </c>
      <c r="B56" s="9">
        <f>'Sales and Costs-S1'!B56+'Sales and Costs-S2'!B56+'Sales and Costs-S3'!B56</f>
        <v>1186500</v>
      </c>
      <c r="C56" s="9">
        <f>'Sales and Costs-S1'!C56+'Sales and Costs-S2'!C56+'Sales and Costs-S3'!C56</f>
        <v>1228293.675</v>
      </c>
      <c r="D56" s="9">
        <f>'Sales and Costs-S1'!D56+'Sales and Costs-S2'!D56+'Sales and Costs-S3'!D56</f>
        <v>1271559.511</v>
      </c>
      <c r="E56" s="9">
        <f>'Sales and Costs-S1'!E56+'Sales and Costs-S2'!E56+'Sales and Costs-S3'!E56</f>
        <v>1316349.365</v>
      </c>
      <c r="F56" s="9">
        <f>'Sales and Costs-S1'!F56+'Sales and Costs-S2'!F56+'Sales and Costs-S3'!F56</f>
        <v>1362716.919</v>
      </c>
      <c r="G56" s="9">
        <f>'Sales and Costs-S1'!G56+'Sales and Costs-S2'!G56+'Sales and Costs-S3'!G56</f>
        <v>1410717.748</v>
      </c>
      <c r="H56" s="9">
        <f>'Sales and Costs-S1'!H56+'Sales and Costs-S2'!H56+'Sales and Costs-S3'!H56</f>
        <v>1460409.382</v>
      </c>
      <c r="I56" s="9">
        <f>'Sales and Costs-S1'!I56+'Sales and Costs-S2'!I56+'Sales and Costs-S3'!I56</f>
        <v>1511851.381</v>
      </c>
      <c r="J56" s="9">
        <f>'Sales and Costs-S1'!J56+'Sales and Costs-S2'!J56+'Sales and Costs-S3'!J56</f>
        <v>1565105.4</v>
      </c>
      <c r="K56" s="9">
        <f>'Sales and Costs-S1'!K56+'Sales and Costs-S2'!K56+'Sales and Costs-S3'!K56</f>
        <v>1620235.267</v>
      </c>
      <c r="L56" s="9">
        <f>'Sales and Costs-S1'!L56+'Sales and Costs-S2'!L56+'Sales and Costs-S3'!L56</f>
        <v>1677307.058</v>
      </c>
      <c r="M56" s="9">
        <f>'Sales and Costs-S1'!M56+'Sales and Costs-S2'!M56+'Sales and Costs-S3'!M56</f>
        <v>1736389.177</v>
      </c>
    </row>
    <row r="57">
      <c r="A57" s="12" t="s">
        <v>31</v>
      </c>
    </row>
    <row r="58">
      <c r="A58" s="8" t="s">
        <v>40</v>
      </c>
      <c r="B58" s="9">
        <f>'Sales and Costs-S1'!B58+'Sales and Costs-S2'!B58+'Sales and Costs-S3'!B58</f>
        <v>285000</v>
      </c>
      <c r="C58" s="9">
        <f>'Sales and Costs-S1'!C58+'Sales and Costs-S2'!C58+'Sales and Costs-S3'!C58</f>
        <v>290706.3</v>
      </c>
      <c r="D58" s="9">
        <f>'Sales and Costs-S1'!D58+'Sales and Costs-S2'!D58+'Sales and Costs-S3'!D58</f>
        <v>296534.0478</v>
      </c>
      <c r="E58" s="9">
        <f>'Sales and Costs-S1'!E58+'Sales and Costs-S2'!E58+'Sales and Costs-S3'!E58</f>
        <v>302485.9639</v>
      </c>
      <c r="F58" s="9">
        <f>'Sales and Costs-S1'!F58+'Sales and Costs-S2'!F58+'Sales and Costs-S3'!F58</f>
        <v>308564.8322</v>
      </c>
      <c r="G58" s="9">
        <f>'Sales and Costs-S1'!G58+'Sales and Costs-S2'!G58+'Sales and Costs-S3'!G58</f>
        <v>314773.5014</v>
      </c>
      <c r="H58" s="9">
        <f>'Sales and Costs-S1'!H58+'Sales and Costs-S2'!H58+'Sales and Costs-S3'!H58</f>
        <v>321114.8869</v>
      </c>
      <c r="I58" s="9">
        <f>'Sales and Costs-S1'!I58+'Sales and Costs-S2'!I58+'Sales and Costs-S3'!I58</f>
        <v>327591.9717</v>
      </c>
      <c r="J58" s="9">
        <f>'Sales and Costs-S1'!J58+'Sales and Costs-S2'!J58+'Sales and Costs-S3'!J58</f>
        <v>334207.8087</v>
      </c>
      <c r="K58" s="9">
        <f>'Sales and Costs-S1'!K58+'Sales and Costs-S2'!K58+'Sales and Costs-S3'!K58</f>
        <v>340965.522</v>
      </c>
      <c r="L58" s="9">
        <f>'Sales and Costs-S1'!L58+'Sales and Costs-S2'!L58+'Sales and Costs-S3'!L58</f>
        <v>347868.3089</v>
      </c>
      <c r="M58" s="9">
        <f>'Sales and Costs-S1'!M58+'Sales and Costs-S2'!M58+'Sales and Costs-S3'!M58</f>
        <v>354919.4412</v>
      </c>
    </row>
    <row r="59">
      <c r="A59" s="8" t="s">
        <v>41</v>
      </c>
      <c r="B59" s="9">
        <f>'Sales and Costs-S1'!B59+'Sales and Costs-S2'!B59+'Sales and Costs-S3'!B59</f>
        <v>266000</v>
      </c>
      <c r="C59" s="9">
        <f>'Sales and Costs-S1'!C59+'Sales and Costs-S2'!C59+'Sales and Costs-S3'!C59</f>
        <v>271325.88</v>
      </c>
      <c r="D59" s="9">
        <f>'Sales and Costs-S1'!D59+'Sales and Costs-S2'!D59+'Sales and Costs-S3'!D59</f>
        <v>276765.1113</v>
      </c>
      <c r="E59" s="9">
        <f>'Sales and Costs-S1'!E59+'Sales and Costs-S2'!E59+'Sales and Costs-S3'!E59</f>
        <v>282320.2329</v>
      </c>
      <c r="F59" s="9">
        <f>'Sales and Costs-S1'!F59+'Sales and Costs-S2'!F59+'Sales and Costs-S3'!F59</f>
        <v>287993.8433</v>
      </c>
      <c r="G59" s="9">
        <f>'Sales and Costs-S1'!G59+'Sales and Costs-S2'!G59+'Sales and Costs-S3'!G59</f>
        <v>293788.6013</v>
      </c>
      <c r="H59" s="9">
        <f>'Sales and Costs-S1'!H59+'Sales and Costs-S2'!H59+'Sales and Costs-S3'!H59</f>
        <v>299707.2277</v>
      </c>
      <c r="I59" s="9">
        <f>'Sales and Costs-S1'!I59+'Sales and Costs-S2'!I59+'Sales and Costs-S3'!I59</f>
        <v>305752.5069</v>
      </c>
      <c r="J59" s="9">
        <f>'Sales and Costs-S1'!J59+'Sales and Costs-S2'!J59+'Sales and Costs-S3'!J59</f>
        <v>311927.2881</v>
      </c>
      <c r="K59" s="9">
        <f>'Sales and Costs-S1'!K59+'Sales and Costs-S2'!K59+'Sales and Costs-S3'!K59</f>
        <v>318234.4872</v>
      </c>
      <c r="L59" s="9">
        <f>'Sales and Costs-S1'!L59+'Sales and Costs-S2'!L59+'Sales and Costs-S3'!L59</f>
        <v>324677.0883</v>
      </c>
      <c r="M59" s="9">
        <f>'Sales and Costs-S1'!M59+'Sales and Costs-S2'!M59+'Sales and Costs-S3'!M59</f>
        <v>331258.1451</v>
      </c>
    </row>
    <row r="60">
      <c r="A60" s="8" t="s">
        <v>42</v>
      </c>
      <c r="B60" s="9">
        <f>'Sales and Costs-S1'!B60+'Sales and Costs-S2'!B60+'Sales and Costs-S3'!B60</f>
        <v>133000</v>
      </c>
      <c r="C60" s="9">
        <f>'Sales and Costs-S1'!C60+'Sales and Costs-S2'!C60+'Sales and Costs-S3'!C60</f>
        <v>135662.94</v>
      </c>
      <c r="D60" s="9">
        <f>'Sales and Costs-S1'!D60+'Sales and Costs-S2'!D60+'Sales and Costs-S3'!D60</f>
        <v>138382.5556</v>
      </c>
      <c r="E60" s="9">
        <f>'Sales and Costs-S1'!E60+'Sales and Costs-S2'!E60+'Sales and Costs-S3'!E60</f>
        <v>141160.1165</v>
      </c>
      <c r="F60" s="9">
        <f>'Sales and Costs-S1'!F60+'Sales and Costs-S2'!F60+'Sales and Costs-S3'!F60</f>
        <v>143996.9217</v>
      </c>
      <c r="G60" s="9">
        <f>'Sales and Costs-S1'!G60+'Sales and Costs-S2'!G60+'Sales and Costs-S3'!G60</f>
        <v>146894.3007</v>
      </c>
      <c r="H60" s="9">
        <f>'Sales and Costs-S1'!H60+'Sales and Costs-S2'!H60+'Sales and Costs-S3'!H60</f>
        <v>149853.6139</v>
      </c>
      <c r="I60" s="9">
        <f>'Sales and Costs-S1'!I60+'Sales and Costs-S2'!I60+'Sales and Costs-S3'!I60</f>
        <v>152876.2534</v>
      </c>
      <c r="J60" s="9">
        <f>'Sales and Costs-S1'!J60+'Sales and Costs-S2'!J60+'Sales and Costs-S3'!J60</f>
        <v>155963.644</v>
      </c>
      <c r="K60" s="9">
        <f>'Sales and Costs-S1'!K60+'Sales and Costs-S2'!K60+'Sales and Costs-S3'!K60</f>
        <v>159117.2436</v>
      </c>
      <c r="L60" s="9">
        <f>'Sales and Costs-S1'!L60+'Sales and Costs-S2'!L60+'Sales and Costs-S3'!L60</f>
        <v>162338.5441</v>
      </c>
      <c r="M60" s="9">
        <f>'Sales and Costs-S1'!M60+'Sales and Costs-S2'!M60+'Sales and Costs-S3'!M60</f>
        <v>165629.0726</v>
      </c>
    </row>
    <row r="61">
      <c r="A61" s="8" t="s">
        <v>43</v>
      </c>
      <c r="B61" s="9">
        <f>'Sales and Costs-S1'!B61+'Sales and Costs-S2'!B61+'Sales and Costs-S3'!B61</f>
        <v>152000</v>
      </c>
      <c r="C61" s="9">
        <f>'Sales and Costs-S1'!C61+'Sales and Costs-S2'!C61+'Sales and Costs-S3'!C61</f>
        <v>155043.36</v>
      </c>
      <c r="D61" s="9">
        <f>'Sales and Costs-S1'!D61+'Sales and Costs-S2'!D61+'Sales and Costs-S3'!D61</f>
        <v>158151.4921</v>
      </c>
      <c r="E61" s="9">
        <f>'Sales and Costs-S1'!E61+'Sales and Costs-S2'!E61+'Sales and Costs-S3'!E61</f>
        <v>161325.8474</v>
      </c>
      <c r="F61" s="9">
        <f>'Sales and Costs-S1'!F61+'Sales and Costs-S2'!F61+'Sales and Costs-S3'!F61</f>
        <v>164567.9105</v>
      </c>
      <c r="G61" s="9">
        <f>'Sales and Costs-S1'!G61+'Sales and Costs-S2'!G61+'Sales and Costs-S3'!G61</f>
        <v>167879.2008</v>
      </c>
      <c r="H61" s="9">
        <f>'Sales and Costs-S1'!H61+'Sales and Costs-S2'!H61+'Sales and Costs-S3'!H61</f>
        <v>171261.273</v>
      </c>
      <c r="I61" s="9">
        <f>'Sales and Costs-S1'!I61+'Sales and Costs-S2'!I61+'Sales and Costs-S3'!I61</f>
        <v>174715.7182</v>
      </c>
      <c r="J61" s="9">
        <f>'Sales and Costs-S1'!J61+'Sales and Costs-S2'!J61+'Sales and Costs-S3'!J61</f>
        <v>178244.1646</v>
      </c>
      <c r="K61" s="9">
        <f>'Sales and Costs-S1'!K61+'Sales and Costs-S2'!K61+'Sales and Costs-S3'!K61</f>
        <v>181848.2784</v>
      </c>
      <c r="L61" s="9">
        <f>'Sales and Costs-S1'!L61+'Sales and Costs-S2'!L61+'Sales and Costs-S3'!L61</f>
        <v>185529.7647</v>
      </c>
      <c r="M61" s="9">
        <f>'Sales and Costs-S1'!M61+'Sales and Costs-S2'!M61+'Sales and Costs-S3'!M61</f>
        <v>189290.3686</v>
      </c>
    </row>
    <row r="62">
      <c r="A62" s="8" t="s">
        <v>44</v>
      </c>
      <c r="B62" s="9">
        <f>'Sales and Costs-S1'!B62+'Sales and Costs-S2'!B62+'Sales and Costs-S3'!B62</f>
        <v>95000</v>
      </c>
      <c r="C62" s="9">
        <f>'Sales and Costs-S1'!C62+'Sales and Costs-S2'!C62+'Sales and Costs-S3'!C62</f>
        <v>96902.1</v>
      </c>
      <c r="D62" s="9">
        <f>'Sales and Costs-S1'!D62+'Sales and Costs-S2'!D62+'Sales and Costs-S3'!D62</f>
        <v>98844.68259</v>
      </c>
      <c r="E62" s="9">
        <f>'Sales and Costs-S1'!E62+'Sales and Costs-S2'!E62+'Sales and Costs-S3'!E62</f>
        <v>100828.6546</v>
      </c>
      <c r="F62" s="9">
        <f>'Sales and Costs-S1'!F62+'Sales and Costs-S2'!F62+'Sales and Costs-S3'!F62</f>
        <v>102854.9441</v>
      </c>
      <c r="G62" s="9">
        <f>'Sales and Costs-S1'!G62+'Sales and Costs-S2'!G62+'Sales and Costs-S3'!G62</f>
        <v>104924.5005</v>
      </c>
      <c r="H62" s="9">
        <f>'Sales and Costs-S1'!H62+'Sales and Costs-S2'!H62+'Sales and Costs-S3'!H62</f>
        <v>107038.2956</v>
      </c>
      <c r="I62" s="9">
        <f>'Sales and Costs-S1'!I62+'Sales and Costs-S2'!I62+'Sales and Costs-S3'!I62</f>
        <v>109197.3239</v>
      </c>
      <c r="J62" s="9">
        <f>'Sales and Costs-S1'!J62+'Sales and Costs-S2'!J62+'Sales and Costs-S3'!J62</f>
        <v>111402.6029</v>
      </c>
      <c r="K62" s="9">
        <f>'Sales and Costs-S1'!K62+'Sales and Costs-S2'!K62+'Sales and Costs-S3'!K62</f>
        <v>113655.174</v>
      </c>
      <c r="L62" s="9">
        <f>'Sales and Costs-S1'!L62+'Sales and Costs-S2'!L62+'Sales and Costs-S3'!L62</f>
        <v>115956.103</v>
      </c>
      <c r="M62" s="9">
        <f>'Sales and Costs-S1'!M62+'Sales and Costs-S2'!M62+'Sales and Costs-S3'!M62</f>
        <v>118306.4804</v>
      </c>
    </row>
    <row r="63">
      <c r="A63" s="8" t="s">
        <v>45</v>
      </c>
      <c r="B63" s="9">
        <f>'Sales and Costs-S1'!B63+'Sales and Costs-S2'!B63+'Sales and Costs-S3'!B63</f>
        <v>57000</v>
      </c>
      <c r="C63" s="9">
        <f>'Sales and Costs-S1'!C63+'Sales and Costs-S2'!C63+'Sales and Costs-S3'!C63</f>
        <v>58141.26</v>
      </c>
      <c r="D63" s="9">
        <f>'Sales and Costs-S1'!D63+'Sales and Costs-S2'!D63+'Sales and Costs-S3'!D63</f>
        <v>59306.80955</v>
      </c>
      <c r="E63" s="9">
        <f>'Sales and Costs-S1'!E63+'Sales and Costs-S2'!E63+'Sales and Costs-S3'!E63</f>
        <v>60497.19277</v>
      </c>
      <c r="F63" s="9">
        <f>'Sales and Costs-S1'!F63+'Sales and Costs-S2'!F63+'Sales and Costs-S3'!F63</f>
        <v>61712.96643</v>
      </c>
      <c r="G63" s="9">
        <f>'Sales and Costs-S1'!G63+'Sales and Costs-S2'!G63+'Sales and Costs-S3'!G63</f>
        <v>62954.70028</v>
      </c>
      <c r="H63" s="9">
        <f>'Sales and Costs-S1'!H63+'Sales and Costs-S2'!H63+'Sales and Costs-S3'!H63</f>
        <v>64222.97737</v>
      </c>
      <c r="I63" s="9">
        <f>'Sales and Costs-S1'!I63+'Sales and Costs-S2'!I63+'Sales and Costs-S3'!I63</f>
        <v>65518.39433</v>
      </c>
      <c r="J63" s="9">
        <f>'Sales and Costs-S1'!J63+'Sales and Costs-S2'!J63+'Sales and Costs-S3'!J63</f>
        <v>66841.56173</v>
      </c>
      <c r="K63" s="9">
        <f>'Sales and Costs-S1'!K63+'Sales and Costs-S2'!K63+'Sales and Costs-S3'!K63</f>
        <v>68193.1044</v>
      </c>
      <c r="L63" s="9">
        <f>'Sales and Costs-S1'!L63+'Sales and Costs-S2'!L63+'Sales and Costs-S3'!L63</f>
        <v>69573.66177</v>
      </c>
      <c r="M63" s="9">
        <f>'Sales and Costs-S1'!M63+'Sales and Costs-S2'!M63+'Sales and Costs-S3'!M63</f>
        <v>70983.88824</v>
      </c>
    </row>
    <row r="64">
      <c r="A64" s="8" t="s">
        <v>46</v>
      </c>
      <c r="B64" s="9">
        <f>'Sales and Costs-S1'!B64+'Sales and Costs-S2'!B64+'Sales and Costs-S3'!B64</f>
        <v>152000</v>
      </c>
      <c r="C64" s="9">
        <f>'Sales and Costs-S1'!C64+'Sales and Costs-S2'!C64+'Sales and Costs-S3'!C64</f>
        <v>155043.36</v>
      </c>
      <c r="D64" s="9">
        <f>'Sales and Costs-S1'!D64+'Sales and Costs-S2'!D64+'Sales and Costs-S3'!D64</f>
        <v>158151.4921</v>
      </c>
      <c r="E64" s="9">
        <f>'Sales and Costs-S1'!E64+'Sales and Costs-S2'!E64+'Sales and Costs-S3'!E64</f>
        <v>161325.8474</v>
      </c>
      <c r="F64" s="9">
        <f>'Sales and Costs-S1'!F64+'Sales and Costs-S2'!F64+'Sales and Costs-S3'!F64</f>
        <v>164567.9105</v>
      </c>
      <c r="G64" s="9">
        <f>'Sales and Costs-S1'!G64+'Sales and Costs-S2'!G64+'Sales and Costs-S3'!G64</f>
        <v>167879.2008</v>
      </c>
      <c r="H64" s="9">
        <f>'Sales and Costs-S1'!H64+'Sales and Costs-S2'!H64+'Sales and Costs-S3'!H64</f>
        <v>171261.273</v>
      </c>
      <c r="I64" s="9">
        <f>'Sales and Costs-S1'!I64+'Sales and Costs-S2'!I64+'Sales and Costs-S3'!I64</f>
        <v>174715.7182</v>
      </c>
      <c r="J64" s="9">
        <f>'Sales and Costs-S1'!J64+'Sales and Costs-S2'!J64+'Sales and Costs-S3'!J64</f>
        <v>178244.1646</v>
      </c>
      <c r="K64" s="9">
        <f>'Sales and Costs-S1'!K64+'Sales and Costs-S2'!K64+'Sales and Costs-S3'!K64</f>
        <v>181848.2784</v>
      </c>
      <c r="L64" s="9">
        <f>'Sales and Costs-S1'!L64+'Sales and Costs-S2'!L64+'Sales and Costs-S3'!L64</f>
        <v>185529.7647</v>
      </c>
      <c r="M64" s="9">
        <f>'Sales and Costs-S1'!M64+'Sales and Costs-S2'!M64+'Sales and Costs-S3'!M64</f>
        <v>189290.3686</v>
      </c>
    </row>
    <row r="65">
      <c r="A65" s="8" t="s">
        <v>47</v>
      </c>
      <c r="B65" s="9">
        <f>'Sales and Costs-S1'!B65+'Sales and Costs-S2'!B65+'Sales and Costs-S3'!B65</f>
        <v>760000</v>
      </c>
      <c r="C65" s="9">
        <f>'Sales and Costs-S1'!C65+'Sales and Costs-S2'!C65+'Sales and Costs-S3'!C65</f>
        <v>775216.8</v>
      </c>
      <c r="D65" s="9">
        <f>'Sales and Costs-S1'!D65+'Sales and Costs-S2'!D65+'Sales and Costs-S3'!D65</f>
        <v>790757.4607</v>
      </c>
      <c r="E65" s="9">
        <f>'Sales and Costs-S1'!E65+'Sales and Costs-S2'!E65+'Sales and Costs-S3'!E65</f>
        <v>806629.2369</v>
      </c>
      <c r="F65" s="9">
        <f>'Sales and Costs-S1'!F65+'Sales and Costs-S2'!F65+'Sales and Costs-S3'!F65</f>
        <v>822839.5524</v>
      </c>
      <c r="G65" s="9">
        <f>'Sales and Costs-S1'!G65+'Sales and Costs-S2'!G65+'Sales and Costs-S3'!G65</f>
        <v>839396.0038</v>
      </c>
      <c r="H65" s="9">
        <f>'Sales and Costs-S1'!H65+'Sales and Costs-S2'!H65+'Sales and Costs-S3'!H65</f>
        <v>856306.365</v>
      </c>
      <c r="I65" s="9">
        <f>'Sales and Costs-S1'!I65+'Sales and Costs-S2'!I65+'Sales and Costs-S3'!I65</f>
        <v>873578.5911</v>
      </c>
      <c r="J65" s="9">
        <f>'Sales and Costs-S1'!J65+'Sales and Costs-S2'!J65+'Sales and Costs-S3'!J65</f>
        <v>891220.8231</v>
      </c>
      <c r="K65" s="9">
        <f>'Sales and Costs-S1'!K65+'Sales and Costs-S2'!K65+'Sales and Costs-S3'!K65</f>
        <v>909241.392</v>
      </c>
      <c r="L65" s="9">
        <f>'Sales and Costs-S1'!L65+'Sales and Costs-S2'!L65+'Sales and Costs-S3'!L65</f>
        <v>927648.8237</v>
      </c>
      <c r="M65" s="9">
        <f>'Sales and Costs-S1'!M65+'Sales and Costs-S2'!M65+'Sales and Costs-S3'!M65</f>
        <v>946451.8432</v>
      </c>
    </row>
    <row r="67">
      <c r="A67" s="12" t="s">
        <v>70</v>
      </c>
    </row>
    <row r="68">
      <c r="A68" s="12" t="s">
        <v>26</v>
      </c>
    </row>
    <row r="69">
      <c r="A69" s="8" t="s">
        <v>40</v>
      </c>
      <c r="B69" s="9">
        <f>'Sales and Costs-S1'!B69+'Sales and Costs-S2'!B69+'Sales and Costs-S3'!B69</f>
        <v>1141440</v>
      </c>
      <c r="C69" s="9">
        <f>'Sales and Costs-S1'!C69+'Sales and Costs-S2'!C69+'Sales and Costs-S3'!C69</f>
        <v>1186204.128</v>
      </c>
      <c r="D69" s="9">
        <f>'Sales and Costs-S1'!D69+'Sales and Costs-S2'!D69+'Sales and Costs-S3'!D69</f>
        <v>1232770.193</v>
      </c>
      <c r="E69" s="9">
        <f>'Sales and Costs-S1'!E69+'Sales and Costs-S2'!E69+'Sales and Costs-S3'!E69</f>
        <v>1281212.444</v>
      </c>
      <c r="F69" s="9">
        <f>'Sales and Costs-S1'!F69+'Sales and Costs-S2'!F69+'Sales and Costs-S3'!F69</f>
        <v>1331608.25</v>
      </c>
      <c r="G69" s="9">
        <f>'Sales and Costs-S1'!G69+'Sales and Costs-S2'!G69+'Sales and Costs-S3'!G69</f>
        <v>1384038.236</v>
      </c>
      <c r="H69" s="9">
        <f>'Sales and Costs-S1'!H69+'Sales and Costs-S2'!H69+'Sales and Costs-S3'!H69</f>
        <v>1438586.422</v>
      </c>
      <c r="I69" s="9">
        <f>'Sales and Costs-S1'!I69+'Sales and Costs-S2'!I69+'Sales and Costs-S3'!I69</f>
        <v>1495340.366</v>
      </c>
      <c r="J69" s="9">
        <f>'Sales and Costs-S1'!J69+'Sales and Costs-S2'!J69+'Sales and Costs-S3'!J69</f>
        <v>1554391.318</v>
      </c>
      <c r="K69" s="9">
        <f>'Sales and Costs-S1'!K69+'Sales and Costs-S2'!K69+'Sales and Costs-S3'!K69</f>
        <v>1615834.377</v>
      </c>
      <c r="L69" s="9">
        <f>'Sales and Costs-S1'!L69+'Sales and Costs-S2'!L69+'Sales and Costs-S3'!L69</f>
        <v>1679768.656</v>
      </c>
      <c r="M69" s="9">
        <f>'Sales and Costs-S1'!M69+'Sales and Costs-S2'!M69+'Sales and Costs-S3'!M69</f>
        <v>1746297.455</v>
      </c>
    </row>
    <row r="70">
      <c r="A70" s="8" t="s">
        <v>41</v>
      </c>
      <c r="B70" s="9">
        <f>'Sales and Costs-S1'!B70+'Sales and Costs-S2'!B70+'Sales and Costs-S3'!B70</f>
        <v>1879200</v>
      </c>
      <c r="C70" s="9">
        <f>'Sales and Costs-S1'!C70+'Sales and Costs-S2'!C70+'Sales and Costs-S3'!C70</f>
        <v>1952897.04</v>
      </c>
      <c r="D70" s="9">
        <f>'Sales and Costs-S1'!D70+'Sales and Costs-S2'!D70+'Sales and Costs-S3'!D70</f>
        <v>2029560.684</v>
      </c>
      <c r="E70" s="9">
        <f>'Sales and Costs-S1'!E70+'Sales and Costs-S2'!E70+'Sales and Costs-S3'!E70</f>
        <v>2109313.17</v>
      </c>
      <c r="F70" s="9">
        <f>'Sales and Costs-S1'!F70+'Sales and Costs-S2'!F70+'Sales and Costs-S3'!F70</f>
        <v>2192281.875</v>
      </c>
      <c r="G70" s="9">
        <f>'Sales and Costs-S1'!G70+'Sales and Costs-S2'!G70+'Sales and Costs-S3'!G70</f>
        <v>2278599.535</v>
      </c>
      <c r="H70" s="9">
        <f>'Sales and Costs-S1'!H70+'Sales and Costs-S2'!H70+'Sales and Costs-S3'!H70</f>
        <v>2368404.476</v>
      </c>
      <c r="I70" s="9">
        <f>'Sales and Costs-S1'!I70+'Sales and Costs-S2'!I70+'Sales and Costs-S3'!I70</f>
        <v>2461840.847</v>
      </c>
      <c r="J70" s="9">
        <f>'Sales and Costs-S1'!J70+'Sales and Costs-S2'!J70+'Sales and Costs-S3'!J70</f>
        <v>2559058.878</v>
      </c>
      <c r="K70" s="9">
        <f>'Sales and Costs-S1'!K70+'Sales and Costs-S2'!K70+'Sales and Costs-S3'!K70</f>
        <v>2660215.133</v>
      </c>
      <c r="L70" s="9">
        <f>'Sales and Costs-S1'!L70+'Sales and Costs-S2'!L70+'Sales and Costs-S3'!L70</f>
        <v>2765472.788</v>
      </c>
      <c r="M70" s="9">
        <f>'Sales and Costs-S1'!M70+'Sales and Costs-S2'!M70+'Sales and Costs-S3'!M70</f>
        <v>2875001.907</v>
      </c>
    </row>
    <row r="71">
      <c r="A71" s="8" t="s">
        <v>42</v>
      </c>
      <c r="B71" s="9">
        <f>'Sales and Costs-S1'!B71+'Sales and Costs-S2'!B71+'Sales and Costs-S3'!B71</f>
        <v>816640</v>
      </c>
      <c r="C71" s="9">
        <f>'Sales and Costs-S1'!C71+'Sales and Costs-S2'!C71+'Sales and Costs-S3'!C71</f>
        <v>848666.368</v>
      </c>
      <c r="D71" s="9">
        <f>'Sales and Costs-S1'!D71+'Sales and Costs-S2'!D71+'Sales and Costs-S3'!D71</f>
        <v>881981.9268</v>
      </c>
      <c r="E71" s="9">
        <f>'Sales and Costs-S1'!E71+'Sales and Costs-S2'!E71+'Sales and Costs-S3'!E71</f>
        <v>916639.7971</v>
      </c>
      <c r="F71" s="9">
        <f>'Sales and Costs-S1'!F71+'Sales and Costs-S2'!F71+'Sales and Costs-S3'!F71</f>
        <v>952695.3332</v>
      </c>
      <c r="G71" s="9">
        <f>'Sales and Costs-S1'!G71+'Sales and Costs-S2'!G71+'Sales and Costs-S3'!G71</f>
        <v>990206.2178</v>
      </c>
      <c r="H71" s="9">
        <f>'Sales and Costs-S1'!H71+'Sales and Costs-S2'!H71+'Sales and Costs-S3'!H71</f>
        <v>1029232.562</v>
      </c>
      <c r="I71" s="9">
        <f>'Sales and Costs-S1'!I71+'Sales and Costs-S2'!I71+'Sales and Costs-S3'!I71</f>
        <v>1069837.01</v>
      </c>
      <c r="J71" s="9">
        <f>'Sales and Costs-S1'!J71+'Sales and Costs-S2'!J71+'Sales and Costs-S3'!J71</f>
        <v>1112084.846</v>
      </c>
      <c r="K71" s="9">
        <f>'Sales and Costs-S1'!K71+'Sales and Costs-S2'!K71+'Sales and Costs-S3'!K71</f>
        <v>1156044.107</v>
      </c>
      <c r="L71" s="9">
        <f>'Sales and Costs-S1'!L71+'Sales and Costs-S2'!L71+'Sales and Costs-S3'!L71</f>
        <v>1201785.705</v>
      </c>
      <c r="M71" s="9">
        <f>'Sales and Costs-S1'!M71+'Sales and Costs-S2'!M71+'Sales and Costs-S3'!M71</f>
        <v>1249383.545</v>
      </c>
    </row>
    <row r="72">
      <c r="A72" s="8" t="s">
        <v>43</v>
      </c>
      <c r="B72" s="9">
        <f>'Sales and Costs-S1'!B72+'Sales and Costs-S2'!B72+'Sales and Costs-S3'!B72</f>
        <v>522000</v>
      </c>
      <c r="C72" s="9">
        <f>'Sales and Costs-S1'!C72+'Sales and Costs-S2'!C72+'Sales and Costs-S3'!C72</f>
        <v>542471.4</v>
      </c>
      <c r="D72" s="9">
        <f>'Sales and Costs-S1'!D72+'Sales and Costs-S2'!D72+'Sales and Costs-S3'!D72</f>
        <v>563766.8566</v>
      </c>
      <c r="E72" s="9">
        <f>'Sales and Costs-S1'!E72+'Sales and Costs-S2'!E72+'Sales and Costs-S3'!E72</f>
        <v>585920.3249</v>
      </c>
      <c r="F72" s="9">
        <f>'Sales and Costs-S1'!F72+'Sales and Costs-S2'!F72+'Sales and Costs-S3'!F72</f>
        <v>608967.1874</v>
      </c>
      <c r="G72" s="9">
        <f>'Sales and Costs-S1'!G72+'Sales and Costs-S2'!G72+'Sales and Costs-S3'!G72</f>
        <v>632944.3154</v>
      </c>
      <c r="H72" s="9">
        <f>'Sales and Costs-S1'!H72+'Sales and Costs-S2'!H72+'Sales and Costs-S3'!H72</f>
        <v>657890.1322</v>
      </c>
      <c r="I72" s="9">
        <f>'Sales and Costs-S1'!I72+'Sales and Costs-S2'!I72+'Sales and Costs-S3'!I72</f>
        <v>683844.6798</v>
      </c>
      <c r="J72" s="9">
        <f>'Sales and Costs-S1'!J72+'Sales and Costs-S2'!J72+'Sales and Costs-S3'!J72</f>
        <v>710849.6883</v>
      </c>
      <c r="K72" s="9">
        <f>'Sales and Costs-S1'!K72+'Sales and Costs-S2'!K72+'Sales and Costs-S3'!K72</f>
        <v>738948.6482</v>
      </c>
      <c r="L72" s="9">
        <f>'Sales and Costs-S1'!L72+'Sales and Costs-S2'!L72+'Sales and Costs-S3'!L72</f>
        <v>768186.8854</v>
      </c>
      <c r="M72" s="9">
        <f>'Sales and Costs-S1'!M72+'Sales and Costs-S2'!M72+'Sales and Costs-S3'!M72</f>
        <v>798611.6408</v>
      </c>
    </row>
    <row r="73">
      <c r="A73" s="8" t="s">
        <v>44</v>
      </c>
      <c r="B73" s="9">
        <f>'Sales and Costs-S1'!B73+'Sales and Costs-S2'!B73+'Sales and Costs-S3'!B73</f>
        <v>493000</v>
      </c>
      <c r="C73" s="9">
        <f>'Sales and Costs-S1'!C73+'Sales and Costs-S2'!C73+'Sales and Costs-S3'!C73</f>
        <v>512334.1</v>
      </c>
      <c r="D73" s="9">
        <f>'Sales and Costs-S1'!D73+'Sales and Costs-S2'!D73+'Sales and Costs-S3'!D73</f>
        <v>532446.4757</v>
      </c>
      <c r="E73" s="9">
        <f>'Sales and Costs-S1'!E73+'Sales and Costs-S2'!E73+'Sales and Costs-S3'!E73</f>
        <v>553369.1957</v>
      </c>
      <c r="F73" s="9">
        <f>'Sales and Costs-S1'!F73+'Sales and Costs-S2'!F73+'Sales and Costs-S3'!F73</f>
        <v>575135.677</v>
      </c>
      <c r="G73" s="9">
        <f>'Sales and Costs-S1'!G73+'Sales and Costs-S2'!G73+'Sales and Costs-S3'!G73</f>
        <v>597780.7423</v>
      </c>
      <c r="H73" s="9">
        <f>'Sales and Costs-S1'!H73+'Sales and Costs-S2'!H73+'Sales and Costs-S3'!H73</f>
        <v>621340.6804</v>
      </c>
      <c r="I73" s="9">
        <f>'Sales and Costs-S1'!I73+'Sales and Costs-S2'!I73+'Sales and Costs-S3'!I73</f>
        <v>645853.3087</v>
      </c>
      <c r="J73" s="9">
        <f>'Sales and Costs-S1'!J73+'Sales and Costs-S2'!J73+'Sales and Costs-S3'!J73</f>
        <v>671358.039</v>
      </c>
      <c r="K73" s="9">
        <f>'Sales and Costs-S1'!K73+'Sales and Costs-S2'!K73+'Sales and Costs-S3'!K73</f>
        <v>697895.9455</v>
      </c>
      <c r="L73" s="9">
        <f>'Sales and Costs-S1'!L73+'Sales and Costs-S2'!L73+'Sales and Costs-S3'!L73</f>
        <v>725509.8363</v>
      </c>
      <c r="M73" s="9">
        <f>'Sales and Costs-S1'!M73+'Sales and Costs-S2'!M73+'Sales and Costs-S3'!M73</f>
        <v>754244.3275</v>
      </c>
    </row>
    <row r="74">
      <c r="A74" s="8" t="s">
        <v>45</v>
      </c>
      <c r="B74" s="9">
        <f>'Sales and Costs-S1'!B74+'Sales and Costs-S2'!B74+'Sales and Costs-S3'!B74</f>
        <v>556800</v>
      </c>
      <c r="C74" s="9">
        <f>'Sales and Costs-S1'!C74+'Sales and Costs-S2'!C74+'Sales and Costs-S3'!C74</f>
        <v>578636.16</v>
      </c>
      <c r="D74" s="9">
        <f>'Sales and Costs-S1'!D74+'Sales and Costs-S2'!D74+'Sales and Costs-S3'!D74</f>
        <v>601351.3137</v>
      </c>
      <c r="E74" s="9">
        <f>'Sales and Costs-S1'!E74+'Sales and Costs-S2'!E74+'Sales and Costs-S3'!E74</f>
        <v>624981.6799</v>
      </c>
      <c r="F74" s="9">
        <f>'Sales and Costs-S1'!F74+'Sales and Costs-S2'!F74+'Sales and Costs-S3'!F74</f>
        <v>649564.9999</v>
      </c>
      <c r="G74" s="9">
        <f>'Sales and Costs-S1'!G74+'Sales and Costs-S2'!G74+'Sales and Costs-S3'!G74</f>
        <v>675140.6031</v>
      </c>
      <c r="H74" s="9">
        <f>'Sales and Costs-S1'!H74+'Sales and Costs-S2'!H74+'Sales and Costs-S3'!H74</f>
        <v>701749.4743</v>
      </c>
      <c r="I74" s="9">
        <f>'Sales and Costs-S1'!I74+'Sales and Costs-S2'!I74+'Sales and Costs-S3'!I74</f>
        <v>729434.3251</v>
      </c>
      <c r="J74" s="9">
        <f>'Sales and Costs-S1'!J74+'Sales and Costs-S2'!J74+'Sales and Costs-S3'!J74</f>
        <v>758239.6676</v>
      </c>
      <c r="K74" s="9">
        <f>'Sales and Costs-S1'!K74+'Sales and Costs-S2'!K74+'Sales and Costs-S3'!K74</f>
        <v>788211.8914</v>
      </c>
      <c r="L74" s="9">
        <f>'Sales and Costs-S1'!L74+'Sales and Costs-S2'!L74+'Sales and Costs-S3'!L74</f>
        <v>819399.3445</v>
      </c>
      <c r="M74" s="9">
        <f>'Sales and Costs-S1'!M74+'Sales and Costs-S2'!M74+'Sales and Costs-S3'!M74</f>
        <v>851852.4169</v>
      </c>
    </row>
    <row r="75">
      <c r="A75" s="8" t="s">
        <v>46</v>
      </c>
      <c r="B75" s="9">
        <f>'Sales and Costs-S1'!B75+'Sales and Costs-S2'!B75+'Sales and Costs-S3'!B75</f>
        <v>835200</v>
      </c>
      <c r="C75" s="9">
        <f>'Sales and Costs-S1'!C75+'Sales and Costs-S2'!C75+'Sales and Costs-S3'!C75</f>
        <v>867954.24</v>
      </c>
      <c r="D75" s="9">
        <f>'Sales and Costs-S1'!D75+'Sales and Costs-S2'!D75+'Sales and Costs-S3'!D75</f>
        <v>902026.9706</v>
      </c>
      <c r="E75" s="9">
        <f>'Sales and Costs-S1'!E75+'Sales and Costs-S2'!E75+'Sales and Costs-S3'!E75</f>
        <v>937472.5198</v>
      </c>
      <c r="F75" s="9">
        <f>'Sales and Costs-S1'!F75+'Sales and Costs-S2'!F75+'Sales and Costs-S3'!F75</f>
        <v>974347.4999</v>
      </c>
      <c r="G75" s="9">
        <f>'Sales and Costs-S1'!G75+'Sales and Costs-S2'!G75+'Sales and Costs-S3'!G75</f>
        <v>1012710.905</v>
      </c>
      <c r="H75" s="9">
        <f>'Sales and Costs-S1'!H75+'Sales and Costs-S2'!H75+'Sales and Costs-S3'!H75</f>
        <v>1052624.211</v>
      </c>
      <c r="I75" s="9">
        <f>'Sales and Costs-S1'!I75+'Sales and Costs-S2'!I75+'Sales and Costs-S3'!I75</f>
        <v>1094151.488</v>
      </c>
      <c r="J75" s="9">
        <f>'Sales and Costs-S1'!J75+'Sales and Costs-S2'!J75+'Sales and Costs-S3'!J75</f>
        <v>1137359.501</v>
      </c>
      <c r="K75" s="9">
        <f>'Sales and Costs-S1'!K75+'Sales and Costs-S2'!K75+'Sales and Costs-S3'!K75</f>
        <v>1182317.837</v>
      </c>
      <c r="L75" s="9">
        <f>'Sales and Costs-S1'!L75+'Sales and Costs-S2'!L75+'Sales and Costs-S3'!L75</f>
        <v>1229099.017</v>
      </c>
      <c r="M75" s="9">
        <f>'Sales and Costs-S1'!M75+'Sales and Costs-S2'!M75+'Sales and Costs-S3'!M75</f>
        <v>1277778.625</v>
      </c>
    </row>
    <row r="76">
      <c r="A76" s="8" t="s">
        <v>47</v>
      </c>
      <c r="B76" s="9">
        <f>'Sales and Costs-S1'!B76+'Sales and Costs-S2'!B76+'Sales and Costs-S3'!B76</f>
        <v>4055360</v>
      </c>
      <c r="C76" s="9">
        <f>'Sales and Costs-S1'!C76+'Sales and Costs-S2'!C76+'Sales and Costs-S3'!C76</f>
        <v>4214400.032</v>
      </c>
      <c r="D76" s="9">
        <f>'Sales and Costs-S1'!D76+'Sales and Costs-S2'!D76+'Sales and Costs-S3'!D76</f>
        <v>4379842.068</v>
      </c>
      <c r="E76" s="9">
        <f>'Sales and Costs-S1'!E76+'Sales and Costs-S2'!E76+'Sales and Costs-S3'!E76</f>
        <v>4551949.902</v>
      </c>
      <c r="F76" s="9">
        <f>'Sales and Costs-S1'!F76+'Sales and Costs-S2'!F76+'Sales and Costs-S3'!F76</f>
        <v>4730998.416</v>
      </c>
      <c r="G76" s="9">
        <f>'Sales and Costs-S1'!G76+'Sales and Costs-S2'!G76+'Sales and Costs-S3'!G76</f>
        <v>4917274.059</v>
      </c>
      <c r="H76" s="9">
        <f>'Sales and Costs-S1'!H76+'Sales and Costs-S2'!H76+'Sales and Costs-S3'!H76</f>
        <v>5111075.338</v>
      </c>
      <c r="I76" s="9">
        <f>'Sales and Costs-S1'!I76+'Sales and Costs-S2'!I76+'Sales and Costs-S3'!I76</f>
        <v>5312713.335</v>
      </c>
      <c r="J76" s="9">
        <f>'Sales and Costs-S1'!J76+'Sales and Costs-S2'!J76+'Sales and Costs-S3'!J76</f>
        <v>5522512.245</v>
      </c>
      <c r="K76" s="9">
        <f>'Sales and Costs-S1'!K76+'Sales and Costs-S2'!K76+'Sales and Costs-S3'!K76</f>
        <v>5740809.942</v>
      </c>
      <c r="L76" s="9">
        <f>'Sales and Costs-S1'!L76+'Sales and Costs-S2'!L76+'Sales and Costs-S3'!L76</f>
        <v>5967958.559</v>
      </c>
      <c r="M76" s="9">
        <f>'Sales and Costs-S1'!M76+'Sales and Costs-S2'!M76+'Sales and Costs-S3'!M76</f>
        <v>6204325.103</v>
      </c>
    </row>
    <row r="77">
      <c r="A77" s="12" t="s">
        <v>71</v>
      </c>
      <c r="B77" s="9">
        <f t="shared" ref="B77:M77" si="2">SUM(B69:B76)</f>
        <v>10299640</v>
      </c>
      <c r="C77" s="9">
        <f t="shared" si="2"/>
        <v>10703563.47</v>
      </c>
      <c r="D77" s="9">
        <f t="shared" si="2"/>
        <v>11123746.49</v>
      </c>
      <c r="E77" s="9">
        <f t="shared" si="2"/>
        <v>11560859.03</v>
      </c>
      <c r="F77" s="9">
        <f t="shared" si="2"/>
        <v>12015599.24</v>
      </c>
      <c r="G77" s="9">
        <f t="shared" si="2"/>
        <v>12488694.61</v>
      </c>
      <c r="H77" s="9">
        <f t="shared" si="2"/>
        <v>12980903.3</v>
      </c>
      <c r="I77" s="9">
        <f t="shared" si="2"/>
        <v>13493015.36</v>
      </c>
      <c r="J77" s="9">
        <f t="shared" si="2"/>
        <v>14025854.18</v>
      </c>
      <c r="K77" s="9">
        <f t="shared" si="2"/>
        <v>14580277.88</v>
      </c>
      <c r="L77" s="9">
        <f t="shared" si="2"/>
        <v>15157180.79</v>
      </c>
      <c r="M77" s="9">
        <f t="shared" si="2"/>
        <v>15757495.02</v>
      </c>
    </row>
    <row r="78">
      <c r="A78" s="12" t="s">
        <v>27</v>
      </c>
    </row>
    <row r="79">
      <c r="A79" s="8" t="s">
        <v>40</v>
      </c>
      <c r="B79" s="9">
        <f>'Sales and Costs-S1'!B79+'Sales and Costs-S2'!B79+'Sales and Costs-S3'!B79</f>
        <v>567800</v>
      </c>
      <c r="C79" s="9">
        <f>'Sales and Costs-S1'!C79+'Sales and Costs-S2'!C79+'Sales and Costs-S3'!C79</f>
        <v>592167.63</v>
      </c>
      <c r="D79" s="9">
        <f>'Sales and Costs-S1'!D79+'Sales and Costs-S2'!D79+'Sales and Costs-S3'!D79</f>
        <v>617758.6981</v>
      </c>
      <c r="E79" s="9">
        <f>'Sales and Costs-S1'!E79+'Sales and Costs-S2'!E79+'Sales and Costs-S3'!E79</f>
        <v>644640.9222</v>
      </c>
      <c r="F79" s="9">
        <f>'Sales and Costs-S1'!F79+'Sales and Costs-S2'!F79+'Sales and Costs-S3'!F79</f>
        <v>672885.9588</v>
      </c>
      <c r="G79" s="9">
        <f>'Sales and Costs-S1'!G79+'Sales and Costs-S2'!G79+'Sales and Costs-S3'!G79</f>
        <v>702569.6374</v>
      </c>
      <c r="H79" s="9">
        <f>'Sales and Costs-S1'!H79+'Sales and Costs-S2'!H79+'Sales and Costs-S3'!H79</f>
        <v>733772.2089</v>
      </c>
      <c r="I79" s="9">
        <f>'Sales and Costs-S1'!I79+'Sales and Costs-S2'!I79+'Sales and Costs-S3'!I79</f>
        <v>766578.6089</v>
      </c>
      <c r="J79" s="9">
        <f>'Sales and Costs-S1'!J79+'Sales and Costs-S2'!J79+'Sales and Costs-S3'!J79</f>
        <v>801078.7367</v>
      </c>
      <c r="K79" s="9">
        <f>'Sales and Costs-S1'!K79+'Sales and Costs-S2'!K79+'Sales and Costs-S3'!K79</f>
        <v>837367.7515</v>
      </c>
      <c r="L79" s="9">
        <f>'Sales and Costs-S1'!L79+'Sales and Costs-S2'!L79+'Sales and Costs-S3'!L79</f>
        <v>875546.386</v>
      </c>
      <c r="M79" s="9">
        <f>'Sales and Costs-S1'!M79+'Sales and Costs-S2'!M79+'Sales and Costs-S3'!M79</f>
        <v>915721.2788</v>
      </c>
    </row>
    <row r="80">
      <c r="A80" s="8" t="s">
        <v>41</v>
      </c>
      <c r="B80" s="9">
        <f>'Sales and Costs-S1'!B80+'Sales and Costs-S2'!B80+'Sales and Costs-S3'!B80</f>
        <v>470272</v>
      </c>
      <c r="C80" s="9">
        <f>'Sales and Costs-S1'!C80+'Sales and Costs-S2'!C80+'Sales and Costs-S3'!C80</f>
        <v>490454.1312</v>
      </c>
      <c r="D80" s="9">
        <f>'Sales and Costs-S1'!D80+'Sales and Costs-S2'!D80+'Sales and Costs-S3'!D80</f>
        <v>511649.557</v>
      </c>
      <c r="E80" s="9">
        <f>'Sales and Costs-S1'!E80+'Sales and Costs-S2'!E80+'Sales and Costs-S3'!E80</f>
        <v>533914.3638</v>
      </c>
      <c r="F80" s="9">
        <f>'Sales and Costs-S1'!F80+'Sales and Costs-S2'!F80+'Sales and Costs-S3'!F80</f>
        <v>557307.9</v>
      </c>
      <c r="G80" s="9">
        <f>'Sales and Costs-S1'!G80+'Sales and Costs-S2'!G80+'Sales and Costs-S3'!G80</f>
        <v>581892.9703</v>
      </c>
      <c r="H80" s="9">
        <f>'Sales and Costs-S1'!H80+'Sales and Costs-S2'!H80+'Sales and Costs-S3'!H80</f>
        <v>607736.0413</v>
      </c>
      <c r="I80" s="9">
        <f>'Sales and Costs-S1'!I80+'Sales and Costs-S2'!I80+'Sales and Costs-S3'!I80</f>
        <v>634907.4596</v>
      </c>
      <c r="J80" s="9">
        <f>'Sales and Costs-S1'!J80+'Sales and Costs-S2'!J80+'Sales and Costs-S3'!J80</f>
        <v>663481.6831</v>
      </c>
      <c r="K80" s="9">
        <f>'Sales and Costs-S1'!K80+'Sales and Costs-S2'!K80+'Sales and Costs-S3'!K80</f>
        <v>693537.526</v>
      </c>
      <c r="L80" s="9">
        <f>'Sales and Costs-S1'!L80+'Sales and Costs-S2'!L80+'Sales and Costs-S3'!L80</f>
        <v>725158.4185</v>
      </c>
      <c r="M80" s="9">
        <f>'Sales and Costs-S1'!M80+'Sales and Costs-S2'!M80+'Sales and Costs-S3'!M80</f>
        <v>758432.6827</v>
      </c>
    </row>
    <row r="81">
      <c r="A81" s="8" t="s">
        <v>42</v>
      </c>
      <c r="B81" s="9">
        <f>'Sales and Costs-S1'!B81+'Sales and Costs-S2'!B81+'Sales and Costs-S3'!B81</f>
        <v>344688</v>
      </c>
      <c r="C81" s="9">
        <f>'Sales and Costs-S1'!C81+'Sales and Costs-S2'!C81+'Sales and Costs-S3'!C81</f>
        <v>359480.5848</v>
      </c>
      <c r="D81" s="9">
        <f>'Sales and Costs-S1'!D81+'Sales and Costs-S2'!D81+'Sales and Costs-S3'!D81</f>
        <v>375015.8685</v>
      </c>
      <c r="E81" s="9">
        <f>'Sales and Costs-S1'!E81+'Sales and Costs-S2'!E81+'Sales and Costs-S3'!E81</f>
        <v>391334.9598</v>
      </c>
      <c r="F81" s="9">
        <f>'Sales and Costs-S1'!F81+'Sales and Costs-S2'!F81+'Sales and Costs-S3'!F81</f>
        <v>408481.3585</v>
      </c>
      <c r="G81" s="9">
        <f>'Sales and Costs-S1'!G81+'Sales and Costs-S2'!G81+'Sales and Costs-S3'!G81</f>
        <v>426501.0975</v>
      </c>
      <c r="H81" s="9">
        <f>'Sales and Costs-S1'!H81+'Sales and Costs-S2'!H81+'Sales and Costs-S3'!H81</f>
        <v>445442.8939</v>
      </c>
      <c r="I81" s="9">
        <f>'Sales and Costs-S1'!I81+'Sales and Costs-S2'!I81+'Sales and Costs-S3'!I81</f>
        <v>465358.3084</v>
      </c>
      <c r="J81" s="9">
        <f>'Sales and Costs-S1'!J81+'Sales and Costs-S2'!J81+'Sales and Costs-S3'!J81</f>
        <v>486301.9154</v>
      </c>
      <c r="K81" s="9">
        <f>'Sales and Costs-S1'!K81+'Sales and Costs-S2'!K81+'Sales and Costs-S3'!K81</f>
        <v>508331.4821</v>
      </c>
      <c r="L81" s="9">
        <f>'Sales and Costs-S1'!L81+'Sales and Costs-S2'!L81+'Sales and Costs-S3'!L81</f>
        <v>531508.159</v>
      </c>
      <c r="M81" s="9">
        <f>'Sales and Costs-S1'!M81+'Sales and Costs-S2'!M81+'Sales and Costs-S3'!M81</f>
        <v>555896.6822</v>
      </c>
    </row>
    <row r="82">
      <c r="A82" s="8" t="s">
        <v>43</v>
      </c>
      <c r="B82" s="9">
        <f>'Sales and Costs-S1'!B82+'Sales and Costs-S2'!B82+'Sales and Costs-S3'!B82</f>
        <v>293920</v>
      </c>
      <c r="C82" s="9">
        <f>'Sales and Costs-S1'!C82+'Sales and Costs-S2'!C82+'Sales and Costs-S3'!C82</f>
        <v>306533.832</v>
      </c>
      <c r="D82" s="9">
        <f>'Sales and Costs-S1'!D82+'Sales and Costs-S2'!D82+'Sales and Costs-S3'!D82</f>
        <v>319780.9731</v>
      </c>
      <c r="E82" s="9">
        <f>'Sales and Costs-S1'!E82+'Sales and Costs-S2'!E82+'Sales and Costs-S3'!E82</f>
        <v>333696.4774</v>
      </c>
      <c r="F82" s="9">
        <f>'Sales and Costs-S1'!F82+'Sales and Costs-S2'!F82+'Sales and Costs-S3'!F82</f>
        <v>348317.4375</v>
      </c>
      <c r="G82" s="9">
        <f>'Sales and Costs-S1'!G82+'Sales and Costs-S2'!G82+'Sales and Costs-S3'!G82</f>
        <v>363683.1064</v>
      </c>
      <c r="H82" s="9">
        <f>'Sales and Costs-S1'!H82+'Sales and Costs-S2'!H82+'Sales and Costs-S3'!H82</f>
        <v>379835.0258</v>
      </c>
      <c r="I82" s="9">
        <f>'Sales and Costs-S1'!I82+'Sales and Costs-S2'!I82+'Sales and Costs-S3'!I82</f>
        <v>396817.1622</v>
      </c>
      <c r="J82" s="9">
        <f>'Sales and Costs-S1'!J82+'Sales and Costs-S2'!J82+'Sales and Costs-S3'!J82</f>
        <v>414676.0519</v>
      </c>
      <c r="K82" s="9">
        <f>'Sales and Costs-S1'!K82+'Sales and Costs-S2'!K82+'Sales and Costs-S3'!K82</f>
        <v>433460.9537</v>
      </c>
      <c r="L82" s="9">
        <f>'Sales and Costs-S1'!L82+'Sales and Costs-S2'!L82+'Sales and Costs-S3'!L82</f>
        <v>453224.0116</v>
      </c>
      <c r="M82" s="9">
        <f>'Sales and Costs-S1'!M82+'Sales and Costs-S2'!M82+'Sales and Costs-S3'!M82</f>
        <v>474020.4267</v>
      </c>
    </row>
    <row r="83">
      <c r="A83" s="8" t="s">
        <v>44</v>
      </c>
      <c r="B83" s="9">
        <f>'Sales and Costs-S1'!B83+'Sales and Costs-S2'!B83+'Sales and Costs-S3'!B83</f>
        <v>397460</v>
      </c>
      <c r="C83" s="9">
        <f>'Sales and Costs-S1'!C83+'Sales and Costs-S2'!C83+'Sales and Costs-S3'!C83</f>
        <v>414517.341</v>
      </c>
      <c r="D83" s="9">
        <f>'Sales and Costs-S1'!D83+'Sales and Costs-S2'!D83+'Sales and Costs-S3'!D83</f>
        <v>432431.0887</v>
      </c>
      <c r="E83" s="9">
        <f>'Sales and Costs-S1'!E83+'Sales and Costs-S2'!E83+'Sales and Costs-S3'!E83</f>
        <v>451248.6456</v>
      </c>
      <c r="F83" s="9">
        <f>'Sales and Costs-S1'!F83+'Sales and Costs-S2'!F83+'Sales and Costs-S3'!F83</f>
        <v>471020.1712</v>
      </c>
      <c r="G83" s="9">
        <f>'Sales and Costs-S1'!G83+'Sales and Costs-S2'!G83+'Sales and Costs-S3'!G83</f>
        <v>491798.7462</v>
      </c>
      <c r="H83" s="9">
        <f>'Sales and Costs-S1'!H83+'Sales and Costs-S2'!H83+'Sales and Costs-S3'!H83</f>
        <v>513640.5462</v>
      </c>
      <c r="I83" s="9">
        <f>'Sales and Costs-S1'!I83+'Sales and Costs-S2'!I83+'Sales and Costs-S3'!I83</f>
        <v>536605.0262</v>
      </c>
      <c r="J83" s="9">
        <f>'Sales and Costs-S1'!J83+'Sales and Costs-S2'!J83+'Sales and Costs-S3'!J83</f>
        <v>560755.1157</v>
      </c>
      <c r="K83" s="9">
        <f>'Sales and Costs-S1'!K83+'Sales and Costs-S2'!K83+'Sales and Costs-S3'!K83</f>
        <v>586157.4261</v>
      </c>
      <c r="L83" s="9">
        <f>'Sales and Costs-S1'!L83+'Sales and Costs-S2'!L83+'Sales and Costs-S3'!L83</f>
        <v>612882.4702</v>
      </c>
      <c r="M83" s="9">
        <f>'Sales and Costs-S1'!M83+'Sales and Costs-S2'!M83+'Sales and Costs-S3'!M83</f>
        <v>641004.8951</v>
      </c>
    </row>
    <row r="84">
      <c r="A84" s="8" t="s">
        <v>45</v>
      </c>
      <c r="B84" s="9">
        <f>'Sales and Costs-S1'!B84+'Sales and Costs-S2'!B84+'Sales and Costs-S3'!B84</f>
        <v>270540</v>
      </c>
      <c r="C84" s="9">
        <f>'Sales and Costs-S1'!C84+'Sales and Costs-S2'!C84+'Sales and Costs-S3'!C84</f>
        <v>282150.459</v>
      </c>
      <c r="D84" s="9">
        <f>'Sales and Costs-S1'!D84+'Sales and Costs-S2'!D84+'Sales and Costs-S3'!D84</f>
        <v>294343.8503</v>
      </c>
      <c r="E84" s="9">
        <f>'Sales and Costs-S1'!E84+'Sales and Costs-S2'!E84+'Sales and Costs-S3'!E84</f>
        <v>307152.4394</v>
      </c>
      <c r="F84" s="9">
        <f>'Sales and Costs-S1'!F84+'Sales and Costs-S2'!F84+'Sales and Costs-S3'!F84</f>
        <v>320610.3686</v>
      </c>
      <c r="G84" s="9">
        <f>'Sales and Costs-S1'!G84+'Sales and Costs-S2'!G84+'Sales and Costs-S3'!G84</f>
        <v>334753.7684</v>
      </c>
      <c r="H84" s="9">
        <f>'Sales and Costs-S1'!H84+'Sales and Costs-S2'!H84+'Sales and Costs-S3'!H84</f>
        <v>349620.876</v>
      </c>
      <c r="I84" s="9">
        <f>'Sales and Costs-S1'!I84+'Sales and Costs-S2'!I84+'Sales and Costs-S3'!I84</f>
        <v>365252.1607</v>
      </c>
      <c r="J84" s="9">
        <f>'Sales and Costs-S1'!J84+'Sales and Costs-S2'!J84+'Sales and Costs-S3'!J84</f>
        <v>381690.4569</v>
      </c>
      <c r="K84" s="9">
        <f>'Sales and Costs-S1'!K84+'Sales and Costs-S2'!K84+'Sales and Costs-S3'!K84</f>
        <v>398981.1051</v>
      </c>
      <c r="L84" s="9">
        <f>'Sales and Costs-S1'!L84+'Sales and Costs-S2'!L84+'Sales and Costs-S3'!L84</f>
        <v>417172.1016</v>
      </c>
      <c r="M84" s="9">
        <f>'Sales and Costs-S1'!M84+'Sales and Costs-S2'!M84+'Sales and Costs-S3'!M84</f>
        <v>436314.2564</v>
      </c>
    </row>
    <row r="85">
      <c r="A85" s="8" t="s">
        <v>46</v>
      </c>
      <c r="B85" s="9">
        <f>'Sales and Costs-S1'!B85+'Sales and Costs-S2'!B85+'Sales and Costs-S3'!B85</f>
        <v>529056</v>
      </c>
      <c r="C85" s="9">
        <f>'Sales and Costs-S1'!C85+'Sales and Costs-S2'!C85+'Sales and Costs-S3'!C85</f>
        <v>551760.8976</v>
      </c>
      <c r="D85" s="9">
        <f>'Sales and Costs-S1'!D85+'Sales and Costs-S2'!D85+'Sales and Costs-S3'!D85</f>
        <v>575605.7517</v>
      </c>
      <c r="E85" s="9">
        <f>'Sales and Costs-S1'!E85+'Sales and Costs-S2'!E85+'Sales and Costs-S3'!E85</f>
        <v>600653.6593</v>
      </c>
      <c r="F85" s="9">
        <f>'Sales and Costs-S1'!F85+'Sales and Costs-S2'!F85+'Sales and Costs-S3'!F85</f>
        <v>626971.3875</v>
      </c>
      <c r="G85" s="9">
        <f>'Sales and Costs-S1'!G85+'Sales and Costs-S2'!G85+'Sales and Costs-S3'!G85</f>
        <v>654629.5916</v>
      </c>
      <c r="H85" s="9">
        <f>'Sales and Costs-S1'!H85+'Sales and Costs-S2'!H85+'Sales and Costs-S3'!H85</f>
        <v>683703.0464</v>
      </c>
      <c r="I85" s="9">
        <f>'Sales and Costs-S1'!I85+'Sales and Costs-S2'!I85+'Sales and Costs-S3'!I85</f>
        <v>714270.892</v>
      </c>
      <c r="J85" s="9">
        <f>'Sales and Costs-S1'!J85+'Sales and Costs-S2'!J85+'Sales and Costs-S3'!J85</f>
        <v>746416.8935</v>
      </c>
      <c r="K85" s="9">
        <f>'Sales and Costs-S1'!K85+'Sales and Costs-S2'!K85+'Sales and Costs-S3'!K85</f>
        <v>780229.7167</v>
      </c>
      <c r="L85" s="9">
        <f>'Sales and Costs-S1'!L85+'Sales and Costs-S2'!L85+'Sales and Costs-S3'!L85</f>
        <v>815803.2208</v>
      </c>
      <c r="M85" s="9">
        <f>'Sales and Costs-S1'!M85+'Sales and Costs-S2'!M85+'Sales and Costs-S3'!M85</f>
        <v>853236.768</v>
      </c>
    </row>
    <row r="86">
      <c r="A86" s="8" t="s">
        <v>47</v>
      </c>
      <c r="B86" s="9">
        <f>'Sales and Costs-S1'!B86+'Sales and Costs-S2'!B86+'Sales and Costs-S3'!B86</f>
        <v>3006000</v>
      </c>
      <c r="C86" s="9">
        <f>'Sales and Costs-S1'!C86+'Sales and Costs-S2'!C86+'Sales and Costs-S3'!C86</f>
        <v>3135005.1</v>
      </c>
      <c r="D86" s="9">
        <f>'Sales and Costs-S1'!D86+'Sales and Costs-S2'!D86+'Sales and Costs-S3'!D86</f>
        <v>3270487.225</v>
      </c>
      <c r="E86" s="9">
        <f>'Sales and Costs-S1'!E86+'Sales and Costs-S2'!E86+'Sales and Costs-S3'!E86</f>
        <v>3412804.882</v>
      </c>
      <c r="F86" s="9">
        <f>'Sales and Costs-S1'!F86+'Sales and Costs-S2'!F86+'Sales and Costs-S3'!F86</f>
        <v>3562337.429</v>
      </c>
      <c r="G86" s="9">
        <f>'Sales and Costs-S1'!G86+'Sales and Costs-S2'!G86+'Sales and Costs-S3'!G86</f>
        <v>3719486.316</v>
      </c>
      <c r="H86" s="9">
        <f>'Sales and Costs-S1'!H86+'Sales and Costs-S2'!H86+'Sales and Costs-S3'!H86</f>
        <v>3884676.4</v>
      </c>
      <c r="I86" s="9">
        <f>'Sales and Costs-S1'!I86+'Sales and Costs-S2'!I86+'Sales and Costs-S3'!I86</f>
        <v>4058357.341</v>
      </c>
      <c r="J86" s="9">
        <f>'Sales and Costs-S1'!J86+'Sales and Costs-S2'!J86+'Sales and Costs-S3'!J86</f>
        <v>4241005.077</v>
      </c>
      <c r="K86" s="9">
        <f>'Sales and Costs-S1'!K86+'Sales and Costs-S2'!K86+'Sales and Costs-S3'!K86</f>
        <v>4433123.39</v>
      </c>
      <c r="L86" s="9">
        <f>'Sales and Costs-S1'!L86+'Sales and Costs-S2'!L86+'Sales and Costs-S3'!L86</f>
        <v>4635245.573</v>
      </c>
      <c r="M86" s="9">
        <f>'Sales and Costs-S1'!M86+'Sales and Costs-S2'!M86+'Sales and Costs-S3'!M86</f>
        <v>4847936.182</v>
      </c>
    </row>
    <row r="87">
      <c r="A87" s="12" t="s">
        <v>72</v>
      </c>
      <c r="B87" s="9">
        <f t="shared" ref="B87:M87" si="3">SUM(B79:B86)</f>
        <v>5879736</v>
      </c>
      <c r="C87" s="9">
        <f t="shared" si="3"/>
        <v>6132069.976</v>
      </c>
      <c r="D87" s="9">
        <f t="shared" si="3"/>
        <v>6397073.013</v>
      </c>
      <c r="E87" s="9">
        <f t="shared" si="3"/>
        <v>6675446.35</v>
      </c>
      <c r="F87" s="9">
        <f t="shared" si="3"/>
        <v>6967932.011</v>
      </c>
      <c r="G87" s="9">
        <f t="shared" si="3"/>
        <v>7275315.234</v>
      </c>
      <c r="H87" s="9">
        <f t="shared" si="3"/>
        <v>7598427.039</v>
      </c>
      <c r="I87" s="9">
        <f t="shared" si="3"/>
        <v>7938146.959</v>
      </c>
      <c r="J87" s="9">
        <f t="shared" si="3"/>
        <v>8295405.93</v>
      </c>
      <c r="K87" s="9">
        <f t="shared" si="3"/>
        <v>8671189.351</v>
      </c>
      <c r="L87" s="9">
        <f t="shared" si="3"/>
        <v>9066540.34</v>
      </c>
      <c r="M87" s="9">
        <f t="shared" si="3"/>
        <v>9482563.172</v>
      </c>
    </row>
    <row r="88">
      <c r="A88" s="12" t="s">
        <v>28</v>
      </c>
    </row>
    <row r="89">
      <c r="A89" s="8" t="s">
        <v>40</v>
      </c>
      <c r="B89" s="9">
        <f>'Sales and Costs-S1'!B89+'Sales and Costs-S2'!B89+'Sales and Costs-S3'!B89</f>
        <v>274560</v>
      </c>
      <c r="C89" s="9">
        <f>'Sales and Costs-S1'!C89+'Sales and Costs-S2'!C89+'Sales and Costs-S3'!C89</f>
        <v>282851.712</v>
      </c>
      <c r="D89" s="9">
        <f>'Sales and Costs-S1'!D89+'Sales and Costs-S2'!D89+'Sales and Costs-S3'!D89</f>
        <v>291393.8337</v>
      </c>
      <c r="E89" s="9">
        <f>'Sales and Costs-S1'!E89+'Sales and Costs-S2'!E89+'Sales and Costs-S3'!E89</f>
        <v>300193.9275</v>
      </c>
      <c r="F89" s="9">
        <f>'Sales and Costs-S1'!F89+'Sales and Costs-S2'!F89+'Sales and Costs-S3'!F89</f>
        <v>309259.7841</v>
      </c>
      <c r="G89" s="9">
        <f>'Sales and Costs-S1'!G89+'Sales and Costs-S2'!G89+'Sales and Costs-S3'!G89</f>
        <v>318599.4296</v>
      </c>
      <c r="H89" s="9">
        <f>'Sales and Costs-S1'!H89+'Sales and Costs-S2'!H89+'Sales and Costs-S3'!H89</f>
        <v>328221.1323</v>
      </c>
      <c r="I89" s="9">
        <f>'Sales and Costs-S1'!I89+'Sales and Costs-S2'!I89+'Sales and Costs-S3'!I89</f>
        <v>338133.4105</v>
      </c>
      <c r="J89" s="9">
        <f>'Sales and Costs-S1'!J89+'Sales and Costs-S2'!J89+'Sales and Costs-S3'!J89</f>
        <v>348345.0395</v>
      </c>
      <c r="K89" s="9">
        <f>'Sales and Costs-S1'!K89+'Sales and Costs-S2'!K89+'Sales and Costs-S3'!K89</f>
        <v>358865.0597</v>
      </c>
      <c r="L89" s="9">
        <f>'Sales and Costs-S1'!L89+'Sales and Costs-S2'!L89+'Sales and Costs-S3'!L89</f>
        <v>369702.7845</v>
      </c>
      <c r="M89" s="9">
        <f>'Sales and Costs-S1'!M89+'Sales and Costs-S2'!M89+'Sales and Costs-S3'!M89</f>
        <v>380867.8086</v>
      </c>
    </row>
    <row r="90">
      <c r="A90" s="8" t="s">
        <v>41</v>
      </c>
      <c r="B90" s="9">
        <f>'Sales and Costs-S1'!B90+'Sales and Costs-S2'!B90+'Sales and Costs-S3'!B90</f>
        <v>375648</v>
      </c>
      <c r="C90" s="9">
        <f>'Sales and Costs-S1'!C90+'Sales and Costs-S2'!C90+'Sales and Costs-S3'!C90</f>
        <v>386992.5696</v>
      </c>
      <c r="D90" s="9">
        <f>'Sales and Costs-S1'!D90+'Sales and Costs-S2'!D90+'Sales and Costs-S3'!D90</f>
        <v>398679.7452</v>
      </c>
      <c r="E90" s="9">
        <f>'Sales and Costs-S1'!E90+'Sales and Costs-S2'!E90+'Sales and Costs-S3'!E90</f>
        <v>410719.8735</v>
      </c>
      <c r="F90" s="9">
        <f>'Sales and Costs-S1'!F90+'Sales and Costs-S2'!F90+'Sales and Costs-S3'!F90</f>
        <v>423123.6137</v>
      </c>
      <c r="G90" s="9">
        <f>'Sales and Costs-S1'!G90+'Sales and Costs-S2'!G90+'Sales and Costs-S3'!G90</f>
        <v>435901.9468</v>
      </c>
      <c r="H90" s="9">
        <f>'Sales and Costs-S1'!H90+'Sales and Costs-S2'!H90+'Sales and Costs-S3'!H90</f>
        <v>449066.1856</v>
      </c>
      <c r="I90" s="9">
        <f>'Sales and Costs-S1'!I90+'Sales and Costs-S2'!I90+'Sales and Costs-S3'!I90</f>
        <v>462627.9844</v>
      </c>
      <c r="J90" s="9">
        <f>'Sales and Costs-S1'!J90+'Sales and Costs-S2'!J90+'Sales and Costs-S3'!J90</f>
        <v>476599.3495</v>
      </c>
      <c r="K90" s="9">
        <f>'Sales and Costs-S1'!K90+'Sales and Costs-S2'!K90+'Sales and Costs-S3'!K90</f>
        <v>490992.6499</v>
      </c>
      <c r="L90" s="9">
        <f>'Sales and Costs-S1'!L90+'Sales and Costs-S2'!L90+'Sales and Costs-S3'!L90</f>
        <v>505820.6279</v>
      </c>
      <c r="M90" s="9">
        <f>'Sales and Costs-S1'!M90+'Sales and Costs-S2'!M90+'Sales and Costs-S3'!M90</f>
        <v>521096.4109</v>
      </c>
    </row>
    <row r="91">
      <c r="A91" s="8" t="s">
        <v>42</v>
      </c>
      <c r="B91" s="9">
        <f>'Sales and Costs-S1'!B91+'Sales and Costs-S2'!B91+'Sales and Costs-S3'!B91</f>
        <v>419328</v>
      </c>
      <c r="C91" s="9">
        <f>'Sales and Costs-S1'!C91+'Sales and Costs-S2'!C91+'Sales and Costs-S3'!C91</f>
        <v>431991.7056</v>
      </c>
      <c r="D91" s="9">
        <f>'Sales and Costs-S1'!D91+'Sales and Costs-S2'!D91+'Sales and Costs-S3'!D91</f>
        <v>445037.8551</v>
      </c>
      <c r="E91" s="9">
        <f>'Sales and Costs-S1'!E91+'Sales and Costs-S2'!E91+'Sales and Costs-S3'!E91</f>
        <v>458477.9983</v>
      </c>
      <c r="F91" s="9">
        <f>'Sales and Costs-S1'!F91+'Sales and Costs-S2'!F91+'Sales and Costs-S3'!F91</f>
        <v>472324.0339</v>
      </c>
      <c r="G91" s="9">
        <f>'Sales and Costs-S1'!G91+'Sales and Costs-S2'!G91+'Sales and Costs-S3'!G91</f>
        <v>486588.2197</v>
      </c>
      <c r="H91" s="9">
        <f>'Sales and Costs-S1'!H91+'Sales and Costs-S2'!H91+'Sales and Costs-S3'!H91</f>
        <v>501283.1839</v>
      </c>
      <c r="I91" s="9">
        <f>'Sales and Costs-S1'!I91+'Sales and Costs-S2'!I91+'Sales and Costs-S3'!I91</f>
        <v>516421.9361</v>
      </c>
      <c r="J91" s="9">
        <f>'Sales and Costs-S1'!J91+'Sales and Costs-S2'!J91+'Sales and Costs-S3'!J91</f>
        <v>532017.8786</v>
      </c>
      <c r="K91" s="9">
        <f>'Sales and Costs-S1'!K91+'Sales and Costs-S2'!K91+'Sales and Costs-S3'!K91</f>
        <v>548084.8185</v>
      </c>
      <c r="L91" s="9">
        <f>'Sales and Costs-S1'!L91+'Sales and Costs-S2'!L91+'Sales and Costs-S3'!L91</f>
        <v>564636.98</v>
      </c>
      <c r="M91" s="9">
        <f>'Sales and Costs-S1'!M91+'Sales and Costs-S2'!M91+'Sales and Costs-S3'!M91</f>
        <v>581689.0168</v>
      </c>
    </row>
    <row r="92">
      <c r="A92" s="8" t="s">
        <v>43</v>
      </c>
      <c r="B92" s="9">
        <f>'Sales and Costs-S1'!B92+'Sales and Costs-S2'!B92+'Sales and Costs-S3'!B92</f>
        <v>321984</v>
      </c>
      <c r="C92" s="9">
        <f>'Sales and Costs-S1'!C92+'Sales and Costs-S2'!C92+'Sales and Costs-S3'!C92</f>
        <v>331707.9168</v>
      </c>
      <c r="D92" s="9">
        <f>'Sales and Costs-S1'!D92+'Sales and Costs-S2'!D92+'Sales and Costs-S3'!D92</f>
        <v>341725.4959</v>
      </c>
      <c r="E92" s="9">
        <f>'Sales and Costs-S1'!E92+'Sales and Costs-S2'!E92+'Sales and Costs-S3'!E92</f>
        <v>352045.6059</v>
      </c>
      <c r="F92" s="9">
        <f>'Sales and Costs-S1'!F92+'Sales and Costs-S2'!F92+'Sales and Costs-S3'!F92</f>
        <v>362677.3832</v>
      </c>
      <c r="G92" s="9">
        <f>'Sales and Costs-S1'!G92+'Sales and Costs-S2'!G92+'Sales and Costs-S3'!G92</f>
        <v>373630.2401</v>
      </c>
      <c r="H92" s="9">
        <f>'Sales and Costs-S1'!H92+'Sales and Costs-S2'!H92+'Sales and Costs-S3'!H92</f>
        <v>384913.8734</v>
      </c>
      <c r="I92" s="9">
        <f>'Sales and Costs-S1'!I92+'Sales and Costs-S2'!I92+'Sales and Costs-S3'!I92</f>
        <v>396538.2724</v>
      </c>
      <c r="J92" s="9">
        <f>'Sales and Costs-S1'!J92+'Sales and Costs-S2'!J92+'Sales and Costs-S3'!J92</f>
        <v>408513.7282</v>
      </c>
      <c r="K92" s="9">
        <f>'Sales and Costs-S1'!K92+'Sales and Costs-S2'!K92+'Sales and Costs-S3'!K92</f>
        <v>420850.8428</v>
      </c>
      <c r="L92" s="9">
        <f>'Sales and Costs-S1'!L92+'Sales and Costs-S2'!L92+'Sales and Costs-S3'!L92</f>
        <v>433560.5382</v>
      </c>
      <c r="M92" s="9">
        <f>'Sales and Costs-S1'!M92+'Sales and Costs-S2'!M92+'Sales and Costs-S3'!M92</f>
        <v>446654.0665</v>
      </c>
    </row>
    <row r="93">
      <c r="A93" s="8" t="s">
        <v>44</v>
      </c>
      <c r="B93" s="9">
        <f>'Sales and Costs-S1'!B93+'Sales and Costs-S2'!B93+'Sales and Costs-S3'!B93</f>
        <v>424320</v>
      </c>
      <c r="C93" s="9">
        <f>'Sales and Costs-S1'!C93+'Sales and Costs-S2'!C93+'Sales and Costs-S3'!C93</f>
        <v>437134.464</v>
      </c>
      <c r="D93" s="9">
        <f>'Sales and Costs-S1'!D93+'Sales and Costs-S2'!D93+'Sales and Costs-S3'!D93</f>
        <v>450335.9248</v>
      </c>
      <c r="E93" s="9">
        <f>'Sales and Costs-S1'!E93+'Sales and Costs-S2'!E93+'Sales and Costs-S3'!E93</f>
        <v>463936.0697</v>
      </c>
      <c r="F93" s="9">
        <f>'Sales and Costs-S1'!F93+'Sales and Costs-S2'!F93+'Sales and Costs-S3'!F93</f>
        <v>477946.939</v>
      </c>
      <c r="G93" s="9">
        <f>'Sales and Costs-S1'!G93+'Sales and Costs-S2'!G93+'Sales and Costs-S3'!G93</f>
        <v>492380.9366</v>
      </c>
      <c r="H93" s="9">
        <f>'Sales and Costs-S1'!H93+'Sales and Costs-S2'!H93+'Sales and Costs-S3'!H93</f>
        <v>507250.8409</v>
      </c>
      <c r="I93" s="9">
        <f>'Sales and Costs-S1'!I93+'Sales and Costs-S2'!I93+'Sales and Costs-S3'!I93</f>
        <v>522569.8163</v>
      </c>
      <c r="J93" s="9">
        <f>'Sales and Costs-S1'!J93+'Sales and Costs-S2'!J93+'Sales and Costs-S3'!J93</f>
        <v>538351.4247</v>
      </c>
      <c r="K93" s="9">
        <f>'Sales and Costs-S1'!K93+'Sales and Costs-S2'!K93+'Sales and Costs-S3'!K93</f>
        <v>554609.6378</v>
      </c>
      <c r="L93" s="9">
        <f>'Sales and Costs-S1'!L93+'Sales and Costs-S2'!L93+'Sales and Costs-S3'!L93</f>
        <v>571358.8488</v>
      </c>
      <c r="M93" s="9">
        <f>'Sales and Costs-S1'!M93+'Sales and Costs-S2'!M93+'Sales and Costs-S3'!M93</f>
        <v>588613.8861</v>
      </c>
    </row>
    <row r="94">
      <c r="A94" s="8" t="s">
        <v>45</v>
      </c>
      <c r="B94" s="9">
        <f>'Sales and Costs-S1'!B94+'Sales and Costs-S2'!B94+'Sales and Costs-S3'!B94</f>
        <v>511680</v>
      </c>
      <c r="C94" s="9">
        <f>'Sales and Costs-S1'!C94+'Sales and Costs-S2'!C94+'Sales and Costs-S3'!C94</f>
        <v>527132.736</v>
      </c>
      <c r="D94" s="9">
        <f>'Sales and Costs-S1'!D94+'Sales and Costs-S2'!D94+'Sales and Costs-S3'!D94</f>
        <v>543052.1446</v>
      </c>
      <c r="E94" s="9">
        <f>'Sales and Costs-S1'!E94+'Sales and Costs-S2'!E94+'Sales and Costs-S3'!E94</f>
        <v>559452.3194</v>
      </c>
      <c r="F94" s="9">
        <f>'Sales and Costs-S1'!F94+'Sales and Costs-S2'!F94+'Sales and Costs-S3'!F94</f>
        <v>576347.7794</v>
      </c>
      <c r="G94" s="9">
        <f>'Sales and Costs-S1'!G94+'Sales and Costs-S2'!G94+'Sales and Costs-S3'!G94</f>
        <v>593753.4824</v>
      </c>
      <c r="H94" s="9">
        <f>'Sales and Costs-S1'!H94+'Sales and Costs-S2'!H94+'Sales and Costs-S3'!H94</f>
        <v>611684.8375</v>
      </c>
      <c r="I94" s="9">
        <f>'Sales and Costs-S1'!I94+'Sales and Costs-S2'!I94+'Sales and Costs-S3'!I94</f>
        <v>630157.7196</v>
      </c>
      <c r="J94" s="9">
        <f>'Sales and Costs-S1'!J94+'Sales and Costs-S2'!J94+'Sales and Costs-S3'!J94</f>
        <v>649188.4828</v>
      </c>
      <c r="K94" s="9">
        <f>'Sales and Costs-S1'!K94+'Sales and Costs-S2'!K94+'Sales and Costs-S3'!K94</f>
        <v>668793.975</v>
      </c>
      <c r="L94" s="9">
        <f>'Sales and Costs-S1'!L94+'Sales and Costs-S2'!L94+'Sales and Costs-S3'!L94</f>
        <v>688991.553</v>
      </c>
      <c r="M94" s="9">
        <f>'Sales and Costs-S1'!M94+'Sales and Costs-S2'!M94+'Sales and Costs-S3'!M94</f>
        <v>709799.0979</v>
      </c>
    </row>
    <row r="95">
      <c r="A95" s="8" t="s">
        <v>46</v>
      </c>
      <c r="B95" s="9">
        <f>'Sales and Costs-S1'!B95+'Sales and Costs-S2'!B95+'Sales and Costs-S3'!B95</f>
        <v>636480</v>
      </c>
      <c r="C95" s="9">
        <f>'Sales and Costs-S1'!C95+'Sales and Costs-S2'!C95+'Sales and Costs-S3'!C95</f>
        <v>655701.696</v>
      </c>
      <c r="D95" s="9">
        <f>'Sales and Costs-S1'!D95+'Sales and Costs-S2'!D95+'Sales and Costs-S3'!D95</f>
        <v>675503.8872</v>
      </c>
      <c r="E95" s="9">
        <f>'Sales and Costs-S1'!E95+'Sales and Costs-S2'!E95+'Sales and Costs-S3'!E95</f>
        <v>695904.1046</v>
      </c>
      <c r="F95" s="9">
        <f>'Sales and Costs-S1'!F95+'Sales and Costs-S2'!F95+'Sales and Costs-S3'!F95</f>
        <v>716920.4086</v>
      </c>
      <c r="G95" s="9">
        <f>'Sales and Costs-S1'!G95+'Sales and Costs-S2'!G95+'Sales and Costs-S3'!G95</f>
        <v>738571.4049</v>
      </c>
      <c r="H95" s="9">
        <f>'Sales and Costs-S1'!H95+'Sales and Costs-S2'!H95+'Sales and Costs-S3'!H95</f>
        <v>760876.2613</v>
      </c>
      <c r="I95" s="9">
        <f>'Sales and Costs-S1'!I95+'Sales and Costs-S2'!I95+'Sales and Costs-S3'!I95</f>
        <v>783854.7244</v>
      </c>
      <c r="J95" s="9">
        <f>'Sales and Costs-S1'!J95+'Sales and Costs-S2'!J95+'Sales and Costs-S3'!J95</f>
        <v>807527.1371</v>
      </c>
      <c r="K95" s="9">
        <f>'Sales and Costs-S1'!K95+'Sales and Costs-S2'!K95+'Sales and Costs-S3'!K95</f>
        <v>831914.4567</v>
      </c>
      <c r="L95" s="9">
        <f>'Sales and Costs-S1'!L95+'Sales and Costs-S2'!L95+'Sales and Costs-S3'!L95</f>
        <v>857038.2732</v>
      </c>
      <c r="M95" s="9">
        <f>'Sales and Costs-S1'!M95+'Sales and Costs-S2'!M95+'Sales and Costs-S3'!M95</f>
        <v>882920.8291</v>
      </c>
    </row>
    <row r="96">
      <c r="A96" s="8" t="s">
        <v>47</v>
      </c>
      <c r="B96" s="9">
        <f>'Sales and Costs-S1'!B96+'Sales and Costs-S2'!B96+'Sales and Costs-S3'!B96</f>
        <v>2361216</v>
      </c>
      <c r="C96" s="9">
        <f>'Sales and Costs-S1'!C96+'Sales and Costs-S2'!C96+'Sales and Costs-S3'!C96</f>
        <v>2432524.723</v>
      </c>
      <c r="D96" s="9">
        <f>'Sales and Costs-S1'!D96+'Sales and Costs-S2'!D96+'Sales and Costs-S3'!D96</f>
        <v>2505986.97</v>
      </c>
      <c r="E96" s="9">
        <f>'Sales and Costs-S1'!E96+'Sales and Costs-S2'!E96+'Sales and Costs-S3'!E96</f>
        <v>2581667.776</v>
      </c>
      <c r="F96" s="9">
        <f>'Sales and Costs-S1'!F96+'Sales and Costs-S2'!F96+'Sales and Costs-S3'!F96</f>
        <v>2659634.143</v>
      </c>
      <c r="G96" s="9">
        <f>'Sales and Costs-S1'!G96+'Sales and Costs-S2'!G96+'Sales and Costs-S3'!G96</f>
        <v>2739955.094</v>
      </c>
      <c r="H96" s="9">
        <f>'Sales and Costs-S1'!H96+'Sales and Costs-S2'!H96+'Sales and Costs-S3'!H96</f>
        <v>2822701.738</v>
      </c>
      <c r="I96" s="9">
        <f>'Sales and Costs-S1'!I96+'Sales and Costs-S2'!I96+'Sales and Costs-S3'!I96</f>
        <v>2907947.331</v>
      </c>
      <c r="J96" s="9">
        <f>'Sales and Costs-S1'!J96+'Sales and Costs-S2'!J96+'Sales and Costs-S3'!J96</f>
        <v>2995767.34</v>
      </c>
      <c r="K96" s="9">
        <f>'Sales and Costs-S1'!K96+'Sales and Costs-S2'!K96+'Sales and Costs-S3'!K96</f>
        <v>3086239.514</v>
      </c>
      <c r="L96" s="9">
        <f>'Sales and Costs-S1'!L96+'Sales and Costs-S2'!L96+'Sales and Costs-S3'!L96</f>
        <v>3179443.947</v>
      </c>
      <c r="M96" s="9">
        <f>'Sales and Costs-S1'!M96+'Sales and Costs-S2'!M96+'Sales and Costs-S3'!M96</f>
        <v>3275463.154</v>
      </c>
    </row>
    <row r="97">
      <c r="A97" s="12" t="s">
        <v>73</v>
      </c>
      <c r="B97" s="9">
        <f t="shared" ref="B97:M97" si="4">SUM(B89:B96)</f>
        <v>5325216</v>
      </c>
      <c r="C97" s="9">
        <f t="shared" si="4"/>
        <v>5486037.523</v>
      </c>
      <c r="D97" s="9">
        <f t="shared" si="4"/>
        <v>5651715.856</v>
      </c>
      <c r="E97" s="9">
        <f t="shared" si="4"/>
        <v>5822397.675</v>
      </c>
      <c r="F97" s="9">
        <f t="shared" si="4"/>
        <v>5998234.085</v>
      </c>
      <c r="G97" s="9">
        <f t="shared" si="4"/>
        <v>6179380.754</v>
      </c>
      <c r="H97" s="9">
        <f t="shared" si="4"/>
        <v>6365998.053</v>
      </c>
      <c r="I97" s="9">
        <f t="shared" si="4"/>
        <v>6558251.194</v>
      </c>
      <c r="J97" s="9">
        <f t="shared" si="4"/>
        <v>6756310.38</v>
      </c>
      <c r="K97" s="9">
        <f t="shared" si="4"/>
        <v>6960350.954</v>
      </c>
      <c r="L97" s="9">
        <f t="shared" si="4"/>
        <v>7170553.553</v>
      </c>
      <c r="M97" s="9">
        <f t="shared" si="4"/>
        <v>7387104.27</v>
      </c>
    </row>
    <row r="98">
      <c r="A98" s="12" t="s">
        <v>29</v>
      </c>
    </row>
    <row r="99">
      <c r="A99" s="8" t="s">
        <v>40</v>
      </c>
      <c r="B99" s="9">
        <f>'Sales and Costs-S1'!B99+'Sales and Costs-S2'!B99+'Sales and Costs-S3'!B99</f>
        <v>86850</v>
      </c>
      <c r="C99" s="9">
        <f>'Sales and Costs-S1'!C99+'Sales and Costs-S2'!C99+'Sales and Costs-S3'!C99</f>
        <v>89797.8825</v>
      </c>
      <c r="D99" s="9">
        <f>'Sales and Costs-S1'!D99+'Sales and Costs-S2'!D99+'Sales and Costs-S3'!D99</f>
        <v>92859.93023</v>
      </c>
      <c r="E99" s="9">
        <f>'Sales and Costs-S1'!E99+'Sales and Costs-S2'!E99+'Sales and Costs-S3'!E99</f>
        <v>96041.16055</v>
      </c>
      <c r="F99" s="9">
        <f>'Sales and Costs-S1'!F99+'Sales and Costs-S2'!F99+'Sales and Costs-S3'!F99</f>
        <v>99346.83361</v>
      </c>
      <c r="G99" s="9">
        <f>'Sales and Costs-S1'!G99+'Sales and Costs-S2'!G99+'Sales and Costs-S3'!G99</f>
        <v>102782.4648</v>
      </c>
      <c r="H99" s="9">
        <f>'Sales and Costs-S1'!H99+'Sales and Costs-S2'!H99+'Sales and Costs-S3'!H99</f>
        <v>106353.8381</v>
      </c>
      <c r="I99" s="9">
        <f>'Sales and Costs-S1'!I99+'Sales and Costs-S2'!I99+'Sales and Costs-S3'!I99</f>
        <v>110067.0195</v>
      </c>
      <c r="J99" s="9">
        <f>'Sales and Costs-S1'!J99+'Sales and Costs-S2'!J99+'Sales and Costs-S3'!J99</f>
        <v>113928.372</v>
      </c>
      <c r="K99" s="9">
        <f>'Sales and Costs-S1'!K99+'Sales and Costs-S2'!K99+'Sales and Costs-S3'!K99</f>
        <v>117944.571</v>
      </c>
      <c r="L99" s="9">
        <f>'Sales and Costs-S1'!L99+'Sales and Costs-S2'!L99+'Sales and Costs-S3'!L99</f>
        <v>122122.6201</v>
      </c>
      <c r="M99" s="9">
        <f>'Sales and Costs-S1'!M99+'Sales and Costs-S2'!M99+'Sales and Costs-S3'!M99</f>
        <v>126469.8685</v>
      </c>
    </row>
    <row r="100">
      <c r="A100" s="8" t="s">
        <v>41</v>
      </c>
      <c r="B100" s="9">
        <f>'Sales and Costs-S1'!B100+'Sales and Costs-S2'!B100+'Sales and Costs-S3'!B100</f>
        <v>50952</v>
      </c>
      <c r="C100" s="9">
        <f>'Sales and Costs-S1'!C100+'Sales and Costs-S2'!C100+'Sales and Costs-S3'!C100</f>
        <v>52681.4244</v>
      </c>
      <c r="D100" s="9">
        <f>'Sales and Costs-S1'!D100+'Sales and Costs-S2'!D100+'Sales and Costs-S3'!D100</f>
        <v>54477.82573</v>
      </c>
      <c r="E100" s="9">
        <f>'Sales and Costs-S1'!E100+'Sales and Costs-S2'!E100+'Sales and Costs-S3'!E100</f>
        <v>56344.14752</v>
      </c>
      <c r="F100" s="9">
        <f>'Sales and Costs-S1'!F100+'Sales and Costs-S2'!F100+'Sales and Costs-S3'!F100</f>
        <v>58283.47572</v>
      </c>
      <c r="G100" s="9">
        <f>'Sales and Costs-S1'!G100+'Sales and Costs-S2'!G100+'Sales and Costs-S3'!G100</f>
        <v>60299.04603</v>
      </c>
      <c r="H100" s="9">
        <f>'Sales and Costs-S1'!H100+'Sales and Costs-S2'!H100+'Sales and Costs-S3'!H100</f>
        <v>62394.25167</v>
      </c>
      <c r="I100" s="9">
        <f>'Sales and Costs-S1'!I100+'Sales and Costs-S2'!I100+'Sales and Costs-S3'!I100</f>
        <v>64572.65141</v>
      </c>
      <c r="J100" s="9">
        <f>'Sales and Costs-S1'!J100+'Sales and Costs-S2'!J100+'Sales and Costs-S3'!J100</f>
        <v>66837.97824</v>
      </c>
      <c r="K100" s="9">
        <f>'Sales and Costs-S1'!K100+'Sales and Costs-S2'!K100+'Sales and Costs-S3'!K100</f>
        <v>69194.14831</v>
      </c>
      <c r="L100" s="9">
        <f>'Sales and Costs-S1'!L100+'Sales and Costs-S2'!L100+'Sales and Costs-S3'!L100</f>
        <v>71645.27044</v>
      </c>
      <c r="M100" s="9">
        <f>'Sales and Costs-S1'!M100+'Sales and Costs-S2'!M100+'Sales and Costs-S3'!M100</f>
        <v>74195.65619</v>
      </c>
    </row>
    <row r="101">
      <c r="A101" s="8" t="s">
        <v>42</v>
      </c>
      <c r="B101" s="9">
        <f>'Sales and Costs-S1'!B101+'Sales and Costs-S2'!B101+'Sales and Costs-S3'!B101</f>
        <v>106536</v>
      </c>
      <c r="C101" s="9">
        <f>'Sales and Costs-S1'!C101+'Sales and Costs-S2'!C101+'Sales and Costs-S3'!C101</f>
        <v>110152.0692</v>
      </c>
      <c r="D101" s="9">
        <f>'Sales and Costs-S1'!D101+'Sales and Costs-S2'!D101+'Sales and Costs-S3'!D101</f>
        <v>113908.1811</v>
      </c>
      <c r="E101" s="9">
        <f>'Sales and Costs-S1'!E101+'Sales and Costs-S2'!E101+'Sales and Costs-S3'!E101</f>
        <v>117810.4903</v>
      </c>
      <c r="F101" s="9">
        <f>'Sales and Costs-S1'!F101+'Sales and Costs-S2'!F101+'Sales and Costs-S3'!F101</f>
        <v>121865.4492</v>
      </c>
      <c r="G101" s="9">
        <f>'Sales and Costs-S1'!G101+'Sales and Costs-S2'!G101+'Sales and Costs-S3'!G101</f>
        <v>126079.8235</v>
      </c>
      <c r="H101" s="9">
        <f>'Sales and Costs-S1'!H101+'Sales and Costs-S2'!H101+'Sales and Costs-S3'!H101</f>
        <v>130460.708</v>
      </c>
      <c r="I101" s="9">
        <f>'Sales and Costs-S1'!I101+'Sales and Costs-S2'!I101+'Sales and Costs-S3'!I101</f>
        <v>135015.5439</v>
      </c>
      <c r="J101" s="9">
        <f>'Sales and Costs-S1'!J101+'Sales and Costs-S2'!J101+'Sales and Costs-S3'!J101</f>
        <v>139752.1363</v>
      </c>
      <c r="K101" s="9">
        <f>'Sales and Costs-S1'!K101+'Sales and Costs-S2'!K101+'Sales and Costs-S3'!K101</f>
        <v>144678.6737</v>
      </c>
      <c r="L101" s="9">
        <f>'Sales and Costs-S1'!L101+'Sales and Costs-S2'!L101+'Sales and Costs-S3'!L101</f>
        <v>149803.7473</v>
      </c>
      <c r="M101" s="9">
        <f>'Sales and Costs-S1'!M101+'Sales and Costs-S2'!M101+'Sales and Costs-S3'!M101</f>
        <v>155136.372</v>
      </c>
    </row>
    <row r="102">
      <c r="A102" s="8" t="s">
        <v>43</v>
      </c>
      <c r="B102" s="9">
        <f>'Sales and Costs-S1'!B102+'Sales and Costs-S2'!B102+'Sales and Costs-S3'!B102</f>
        <v>135872</v>
      </c>
      <c r="C102" s="9">
        <f>'Sales and Costs-S1'!C102+'Sales and Costs-S2'!C102+'Sales and Costs-S3'!C102</f>
        <v>140483.7984</v>
      </c>
      <c r="D102" s="9">
        <f>'Sales and Costs-S1'!D102+'Sales and Costs-S2'!D102+'Sales and Costs-S3'!D102</f>
        <v>145274.202</v>
      </c>
      <c r="E102" s="9">
        <f>'Sales and Costs-S1'!E102+'Sales and Costs-S2'!E102+'Sales and Costs-S3'!E102</f>
        <v>150251.0601</v>
      </c>
      <c r="F102" s="9">
        <f>'Sales and Costs-S1'!F102+'Sales and Costs-S2'!F102+'Sales and Costs-S3'!F102</f>
        <v>155422.6019</v>
      </c>
      <c r="G102" s="9">
        <f>'Sales and Costs-S1'!G102+'Sales and Costs-S2'!G102+'Sales and Costs-S3'!G102</f>
        <v>160797.4561</v>
      </c>
      <c r="H102" s="9">
        <f>'Sales and Costs-S1'!H102+'Sales and Costs-S2'!H102+'Sales and Costs-S3'!H102</f>
        <v>166384.6711</v>
      </c>
      <c r="I102" s="9">
        <f>'Sales and Costs-S1'!I102+'Sales and Costs-S2'!I102+'Sales and Costs-S3'!I102</f>
        <v>172193.7371</v>
      </c>
      <c r="J102" s="9">
        <f>'Sales and Costs-S1'!J102+'Sales and Costs-S2'!J102+'Sales and Costs-S3'!J102</f>
        <v>178234.6086</v>
      </c>
      <c r="K102" s="9">
        <f>'Sales and Costs-S1'!K102+'Sales and Costs-S2'!K102+'Sales and Costs-S3'!K102</f>
        <v>184517.7288</v>
      </c>
      <c r="L102" s="9">
        <f>'Sales and Costs-S1'!L102+'Sales and Costs-S2'!L102+'Sales and Costs-S3'!L102</f>
        <v>191054.0545</v>
      </c>
      <c r="M102" s="9">
        <f>'Sales and Costs-S1'!M102+'Sales and Costs-S2'!M102+'Sales and Costs-S3'!M102</f>
        <v>197855.0832</v>
      </c>
    </row>
    <row r="103">
      <c r="A103" s="8" t="s">
        <v>44</v>
      </c>
      <c r="B103" s="9">
        <f>'Sales and Costs-S1'!B103+'Sales and Costs-S2'!B103+'Sales and Costs-S3'!B103</f>
        <v>248970</v>
      </c>
      <c r="C103" s="9">
        <f>'Sales and Costs-S1'!C103+'Sales and Costs-S2'!C103+'Sales and Costs-S3'!C103</f>
        <v>257420.5965</v>
      </c>
      <c r="D103" s="9">
        <f>'Sales and Costs-S1'!D103+'Sales and Costs-S2'!D103+'Sales and Costs-S3'!D103</f>
        <v>266198.4667</v>
      </c>
      <c r="E103" s="9">
        <f>'Sales and Costs-S1'!E103+'Sales and Costs-S2'!E103+'Sales and Costs-S3'!E103</f>
        <v>275317.9936</v>
      </c>
      <c r="F103" s="9">
        <f>'Sales and Costs-S1'!F103+'Sales and Costs-S2'!F103+'Sales and Costs-S3'!F103</f>
        <v>284794.2563</v>
      </c>
      <c r="G103" s="9">
        <f>'Sales and Costs-S1'!G103+'Sales and Costs-S2'!G103+'Sales and Costs-S3'!G103</f>
        <v>294643.0658</v>
      </c>
      <c r="H103" s="9">
        <f>'Sales and Costs-S1'!H103+'Sales and Costs-S2'!H103+'Sales and Costs-S3'!H103</f>
        <v>304881.0025</v>
      </c>
      <c r="I103" s="9">
        <f>'Sales and Costs-S1'!I103+'Sales and Costs-S2'!I103+'Sales and Costs-S3'!I103</f>
        <v>315525.4558</v>
      </c>
      <c r="J103" s="9">
        <f>'Sales and Costs-S1'!J103+'Sales and Costs-S2'!J103+'Sales and Costs-S3'!J103</f>
        <v>326594.6664</v>
      </c>
      <c r="K103" s="9">
        <f>'Sales and Costs-S1'!K103+'Sales and Costs-S2'!K103+'Sales and Costs-S3'!K103</f>
        <v>338107.7701</v>
      </c>
      <c r="L103" s="9">
        <f>'Sales and Costs-S1'!L103+'Sales and Costs-S2'!L103+'Sales and Costs-S3'!L103</f>
        <v>350084.8442</v>
      </c>
      <c r="M103" s="9">
        <f>'Sales and Costs-S1'!M103+'Sales and Costs-S2'!M103+'Sales and Costs-S3'!M103</f>
        <v>362546.9564</v>
      </c>
    </row>
    <row r="104">
      <c r="A104" s="8" t="s">
        <v>45</v>
      </c>
      <c r="B104" s="9">
        <f>'Sales and Costs-S1'!B104+'Sales and Costs-S2'!B104+'Sales and Costs-S3'!B104</f>
        <v>82025</v>
      </c>
      <c r="C104" s="9">
        <f>'Sales and Costs-S1'!C104+'Sales and Costs-S2'!C104+'Sales and Costs-S3'!C104</f>
        <v>84809.11125</v>
      </c>
      <c r="D104" s="9">
        <f>'Sales and Costs-S1'!D104+'Sales and Costs-S2'!D104+'Sales and Costs-S3'!D104</f>
        <v>87701.04522</v>
      </c>
      <c r="E104" s="9">
        <f>'Sales and Costs-S1'!E104+'Sales and Costs-S2'!E104+'Sales and Costs-S3'!E104</f>
        <v>90705.54052</v>
      </c>
      <c r="F104" s="9">
        <f>'Sales and Costs-S1'!F104+'Sales and Costs-S2'!F104+'Sales and Costs-S3'!F104</f>
        <v>93827.56507</v>
      </c>
      <c r="G104" s="9">
        <f>'Sales and Costs-S1'!G104+'Sales and Costs-S2'!G104+'Sales and Costs-S3'!G104</f>
        <v>97072.32789</v>
      </c>
      <c r="H104" s="9">
        <f>'Sales and Costs-S1'!H104+'Sales and Costs-S2'!H104+'Sales and Costs-S3'!H104</f>
        <v>100445.2915</v>
      </c>
      <c r="I104" s="9">
        <f>'Sales and Costs-S1'!I104+'Sales and Costs-S2'!I104+'Sales and Costs-S3'!I104</f>
        <v>103952.185</v>
      </c>
      <c r="J104" s="9">
        <f>'Sales and Costs-S1'!J104+'Sales and Costs-S2'!J104+'Sales and Costs-S3'!J104</f>
        <v>107599.018</v>
      </c>
      <c r="K104" s="9">
        <f>'Sales and Costs-S1'!K104+'Sales and Costs-S2'!K104+'Sales and Costs-S3'!K104</f>
        <v>111392.0948</v>
      </c>
      <c r="L104" s="9">
        <f>'Sales and Costs-S1'!L104+'Sales and Costs-S2'!L104+'Sales and Costs-S3'!L104</f>
        <v>115338.0301</v>
      </c>
      <c r="M104" s="9">
        <f>'Sales and Costs-S1'!M104+'Sales and Costs-S2'!M104+'Sales and Costs-S3'!M104</f>
        <v>119443.7647</v>
      </c>
    </row>
    <row r="105">
      <c r="A105" s="8" t="s">
        <v>46</v>
      </c>
      <c r="B105" s="9">
        <f>'Sales and Costs-S1'!B105+'Sales and Costs-S2'!B105+'Sales and Costs-S3'!B105</f>
        <v>135872</v>
      </c>
      <c r="C105" s="9">
        <f>'Sales and Costs-S1'!C105+'Sales and Costs-S2'!C105+'Sales and Costs-S3'!C105</f>
        <v>140483.7984</v>
      </c>
      <c r="D105" s="9">
        <f>'Sales and Costs-S1'!D105+'Sales and Costs-S2'!D105+'Sales and Costs-S3'!D105</f>
        <v>145274.202</v>
      </c>
      <c r="E105" s="9">
        <f>'Sales and Costs-S1'!E105+'Sales and Costs-S2'!E105+'Sales and Costs-S3'!E105</f>
        <v>150251.0601</v>
      </c>
      <c r="F105" s="9">
        <f>'Sales and Costs-S1'!F105+'Sales and Costs-S2'!F105+'Sales and Costs-S3'!F105</f>
        <v>155422.6019</v>
      </c>
      <c r="G105" s="9">
        <f>'Sales and Costs-S1'!G105+'Sales and Costs-S2'!G105+'Sales and Costs-S3'!G105</f>
        <v>160797.4561</v>
      </c>
      <c r="H105" s="9">
        <f>'Sales and Costs-S1'!H105+'Sales and Costs-S2'!H105+'Sales and Costs-S3'!H105</f>
        <v>166384.6711</v>
      </c>
      <c r="I105" s="9">
        <f>'Sales and Costs-S1'!I105+'Sales and Costs-S2'!I105+'Sales and Costs-S3'!I105</f>
        <v>172193.7371</v>
      </c>
      <c r="J105" s="9">
        <f>'Sales and Costs-S1'!J105+'Sales and Costs-S2'!J105+'Sales and Costs-S3'!J105</f>
        <v>178234.6086</v>
      </c>
      <c r="K105" s="9">
        <f>'Sales and Costs-S1'!K105+'Sales and Costs-S2'!K105+'Sales and Costs-S3'!K105</f>
        <v>184517.7288</v>
      </c>
      <c r="L105" s="9">
        <f>'Sales and Costs-S1'!L105+'Sales and Costs-S2'!L105+'Sales and Costs-S3'!L105</f>
        <v>191054.0545</v>
      </c>
      <c r="M105" s="9">
        <f>'Sales and Costs-S1'!M105+'Sales and Costs-S2'!M105+'Sales and Costs-S3'!M105</f>
        <v>197855.0832</v>
      </c>
    </row>
    <row r="106">
      <c r="A106" s="8" t="s">
        <v>47</v>
      </c>
      <c r="B106" s="9">
        <f>'Sales and Costs-S1'!B106+'Sales and Costs-S2'!B106+'Sales and Costs-S3'!B106</f>
        <v>849200</v>
      </c>
      <c r="C106" s="9">
        <f>'Sales and Costs-S1'!C106+'Sales and Costs-S2'!C106+'Sales and Costs-S3'!C106</f>
        <v>878023.74</v>
      </c>
      <c r="D106" s="9">
        <f>'Sales and Costs-S1'!D106+'Sales and Costs-S2'!D106+'Sales and Costs-S3'!D106</f>
        <v>907963.7622</v>
      </c>
      <c r="E106" s="9">
        <f>'Sales and Costs-S1'!E106+'Sales and Costs-S2'!E106+'Sales and Costs-S3'!E106</f>
        <v>939069.1254</v>
      </c>
      <c r="F106" s="9">
        <f>'Sales and Costs-S1'!F106+'Sales and Costs-S2'!F106+'Sales and Costs-S3'!F106</f>
        <v>971391.2619</v>
      </c>
      <c r="G106" s="9">
        <f>'Sales and Costs-S1'!G106+'Sales and Costs-S2'!G106+'Sales and Costs-S3'!G106</f>
        <v>1004984.101</v>
      </c>
      <c r="H106" s="9">
        <f>'Sales and Costs-S1'!H106+'Sales and Costs-S2'!H106+'Sales and Costs-S3'!H106</f>
        <v>1039904.194</v>
      </c>
      <c r="I106" s="9">
        <f>'Sales and Costs-S1'!I106+'Sales and Costs-S2'!I106+'Sales and Costs-S3'!I106</f>
        <v>1076210.857</v>
      </c>
      <c r="J106" s="9">
        <f>'Sales and Costs-S1'!J106+'Sales and Costs-S2'!J106+'Sales and Costs-S3'!J106</f>
        <v>1113966.304</v>
      </c>
      <c r="K106" s="9">
        <f>'Sales and Costs-S1'!K106+'Sales and Costs-S2'!K106+'Sales and Costs-S3'!K106</f>
        <v>1153235.805</v>
      </c>
      <c r="L106" s="9">
        <f>'Sales and Costs-S1'!L106+'Sales and Costs-S2'!L106+'Sales and Costs-S3'!L106</f>
        <v>1194087.841</v>
      </c>
      <c r="M106" s="9">
        <f>'Sales and Costs-S1'!M106+'Sales and Costs-S2'!M106+'Sales and Costs-S3'!M106</f>
        <v>1236594.27</v>
      </c>
    </row>
    <row r="107">
      <c r="A107" s="12" t="s">
        <v>74</v>
      </c>
      <c r="B107" s="9">
        <f t="shared" ref="B107:M107" si="5">SUM(B99:B106)</f>
        <v>1696277</v>
      </c>
      <c r="C107" s="9">
        <f t="shared" si="5"/>
        <v>1753852.421</v>
      </c>
      <c r="D107" s="9">
        <f t="shared" si="5"/>
        <v>1813657.615</v>
      </c>
      <c r="E107" s="9">
        <f t="shared" si="5"/>
        <v>1875790.578</v>
      </c>
      <c r="F107" s="9">
        <f t="shared" si="5"/>
        <v>1940354.046</v>
      </c>
      <c r="G107" s="9">
        <f t="shared" si="5"/>
        <v>2007455.741</v>
      </c>
      <c r="H107" s="9">
        <f t="shared" si="5"/>
        <v>2077208.628</v>
      </c>
      <c r="I107" s="9">
        <f t="shared" si="5"/>
        <v>2149731.187</v>
      </c>
      <c r="J107" s="9">
        <f t="shared" si="5"/>
        <v>2225147.692</v>
      </c>
      <c r="K107" s="9">
        <f t="shared" si="5"/>
        <v>2303588.521</v>
      </c>
      <c r="L107" s="9">
        <f t="shared" si="5"/>
        <v>2385190.462</v>
      </c>
      <c r="M107" s="9">
        <f t="shared" si="5"/>
        <v>2470097.054</v>
      </c>
    </row>
    <row r="108">
      <c r="A108" s="12" t="s">
        <v>30</v>
      </c>
    </row>
    <row r="109">
      <c r="A109" s="8" t="s">
        <v>40</v>
      </c>
      <c r="B109" s="9">
        <f>'Sales and Costs-S1'!B109+'Sales and Costs-S2'!B109+'Sales and Costs-S3'!B109</f>
        <v>457650</v>
      </c>
      <c r="C109" s="9">
        <f>'Sales and Costs-S1'!C109+'Sales and Costs-S2'!C109+'Sales and Costs-S3'!C109</f>
        <v>473770.4175</v>
      </c>
      <c r="D109" s="9">
        <f>'Sales and Costs-S1'!D109+'Sales and Costs-S2'!D109+'Sales and Costs-S3'!D109</f>
        <v>490458.6686</v>
      </c>
      <c r="E109" s="9">
        <f>'Sales and Costs-S1'!E109+'Sales and Costs-S2'!E109+'Sales and Costs-S3'!E109</f>
        <v>507734.755</v>
      </c>
      <c r="F109" s="9">
        <f>'Sales and Costs-S1'!F109+'Sales and Costs-S2'!F109+'Sales and Costs-S3'!F109</f>
        <v>525619.383</v>
      </c>
      <c r="G109" s="9">
        <f>'Sales and Costs-S1'!G109+'Sales and Costs-S2'!G109+'Sales and Costs-S3'!G109</f>
        <v>544133.9883</v>
      </c>
      <c r="H109" s="9">
        <f>'Sales and Costs-S1'!H109+'Sales and Costs-S2'!H109+'Sales and Costs-S3'!H109</f>
        <v>563300.7617</v>
      </c>
      <c r="I109" s="9">
        <f>'Sales and Costs-S1'!I109+'Sales and Costs-S2'!I109+'Sales and Costs-S3'!I109</f>
        <v>583142.6755</v>
      </c>
      <c r="J109" s="9">
        <f>'Sales and Costs-S1'!J109+'Sales and Costs-S2'!J109+'Sales and Costs-S3'!J109</f>
        <v>603683.5114</v>
      </c>
      <c r="K109" s="9">
        <f>'Sales and Costs-S1'!K109+'Sales and Costs-S2'!K109+'Sales and Costs-S3'!K109</f>
        <v>624947.8887</v>
      </c>
      <c r="L109" s="9">
        <f>'Sales and Costs-S1'!L109+'Sales and Costs-S2'!L109+'Sales and Costs-S3'!L109</f>
        <v>646961.2938</v>
      </c>
      <c r="M109" s="9">
        <f>'Sales and Costs-S1'!M109+'Sales and Costs-S2'!M109+'Sales and Costs-S3'!M109</f>
        <v>669750.1111</v>
      </c>
    </row>
    <row r="110">
      <c r="A110" s="8" t="s">
        <v>41</v>
      </c>
      <c r="B110" s="9">
        <f>'Sales and Costs-S1'!B110+'Sales and Costs-S2'!B110+'Sales and Costs-S3'!B110</f>
        <v>436632</v>
      </c>
      <c r="C110" s="9">
        <f>'Sales and Costs-S1'!C110+'Sales and Costs-S2'!C110+'Sales and Costs-S3'!C110</f>
        <v>452012.0724</v>
      </c>
      <c r="D110" s="9">
        <f>'Sales and Costs-S1'!D110+'Sales and Costs-S2'!D110+'Sales and Costs-S3'!D110</f>
        <v>467933.9001</v>
      </c>
      <c r="E110" s="9">
        <f>'Sales and Costs-S1'!E110+'Sales and Costs-S2'!E110+'Sales and Costs-S3'!E110</f>
        <v>484416.5662</v>
      </c>
      <c r="F110" s="9">
        <f>'Sales and Costs-S1'!F110+'Sales and Costs-S2'!F110+'Sales and Costs-S3'!F110</f>
        <v>501479.8262</v>
      </c>
      <c r="G110" s="9">
        <f>'Sales and Costs-S1'!G110+'Sales and Costs-S2'!G110+'Sales and Costs-S3'!G110</f>
        <v>519144.1311</v>
      </c>
      <c r="H110" s="9">
        <f>'Sales and Costs-S1'!H110+'Sales and Costs-S2'!H110+'Sales and Costs-S3'!H110</f>
        <v>537430.6527</v>
      </c>
      <c r="I110" s="9">
        <f>'Sales and Costs-S1'!I110+'Sales and Costs-S2'!I110+'Sales and Costs-S3'!I110</f>
        <v>556361.3082</v>
      </c>
      <c r="J110" s="9">
        <f>'Sales and Costs-S1'!J110+'Sales and Costs-S2'!J110+'Sales and Costs-S3'!J110</f>
        <v>575958.7872</v>
      </c>
      <c r="K110" s="9">
        <f>'Sales and Costs-S1'!K110+'Sales and Costs-S2'!K110+'Sales and Costs-S3'!K110</f>
        <v>596246.5782</v>
      </c>
      <c r="L110" s="9">
        <f>'Sales and Costs-S1'!L110+'Sales and Costs-S2'!L110+'Sales and Costs-S3'!L110</f>
        <v>617248.9974</v>
      </c>
      <c r="M110" s="9">
        <f>'Sales and Costs-S1'!M110+'Sales and Costs-S2'!M110+'Sales and Costs-S3'!M110</f>
        <v>638991.2172</v>
      </c>
    </row>
    <row r="111">
      <c r="A111" s="8" t="s">
        <v>42</v>
      </c>
      <c r="B111" s="9">
        <f>'Sales and Costs-S1'!B111+'Sales and Costs-S2'!B111+'Sales and Costs-S3'!B111</f>
        <v>305100</v>
      </c>
      <c r="C111" s="9">
        <f>'Sales and Costs-S1'!C111+'Sales and Costs-S2'!C111+'Sales and Costs-S3'!C111</f>
        <v>315846.945</v>
      </c>
      <c r="D111" s="9">
        <f>'Sales and Costs-S1'!D111+'Sales and Costs-S2'!D111+'Sales and Costs-S3'!D111</f>
        <v>326972.4457</v>
      </c>
      <c r="E111" s="9">
        <f>'Sales and Costs-S1'!E111+'Sales and Costs-S2'!E111+'Sales and Costs-S3'!E111</f>
        <v>338489.8367</v>
      </c>
      <c r="F111" s="9">
        <f>'Sales and Costs-S1'!F111+'Sales and Costs-S2'!F111+'Sales and Costs-S3'!F111</f>
        <v>350412.922</v>
      </c>
      <c r="G111" s="9">
        <f>'Sales and Costs-S1'!G111+'Sales and Costs-S2'!G111+'Sales and Costs-S3'!G111</f>
        <v>362755.9922</v>
      </c>
      <c r="H111" s="9">
        <f>'Sales and Costs-S1'!H111+'Sales and Costs-S2'!H111+'Sales and Costs-S3'!H111</f>
        <v>375533.8411</v>
      </c>
      <c r="I111" s="9">
        <f>'Sales and Costs-S1'!I111+'Sales and Costs-S2'!I111+'Sales and Costs-S3'!I111</f>
        <v>388761.7837</v>
      </c>
      <c r="J111" s="9">
        <f>'Sales and Costs-S1'!J111+'Sales and Costs-S2'!J111+'Sales and Costs-S3'!J111</f>
        <v>402455.6743</v>
      </c>
      <c r="K111" s="9">
        <f>'Sales and Costs-S1'!K111+'Sales and Costs-S2'!K111+'Sales and Costs-S3'!K111</f>
        <v>416631.9258</v>
      </c>
      <c r="L111" s="9">
        <f>'Sales and Costs-S1'!L111+'Sales and Costs-S2'!L111+'Sales and Costs-S3'!L111</f>
        <v>431307.5292</v>
      </c>
      <c r="M111" s="9">
        <f>'Sales and Costs-S1'!M111+'Sales and Costs-S2'!M111+'Sales and Costs-S3'!M111</f>
        <v>446500.0741</v>
      </c>
    </row>
    <row r="112">
      <c r="A112" s="8" t="s">
        <v>43</v>
      </c>
      <c r="B112" s="9">
        <f>'Sales and Costs-S1'!B112+'Sales and Costs-S2'!B112+'Sales and Costs-S3'!B112</f>
        <v>183060</v>
      </c>
      <c r="C112" s="9">
        <f>'Sales and Costs-S1'!C112+'Sales and Costs-S2'!C112+'Sales and Costs-S3'!C112</f>
        <v>189508.167</v>
      </c>
      <c r="D112" s="9">
        <f>'Sales and Costs-S1'!D112+'Sales and Costs-S2'!D112+'Sales and Costs-S3'!D112</f>
        <v>196183.4674</v>
      </c>
      <c r="E112" s="9">
        <f>'Sales and Costs-S1'!E112+'Sales and Costs-S2'!E112+'Sales and Costs-S3'!E112</f>
        <v>203093.902</v>
      </c>
      <c r="F112" s="9">
        <f>'Sales and Costs-S1'!F112+'Sales and Costs-S2'!F112+'Sales and Costs-S3'!F112</f>
        <v>210247.7532</v>
      </c>
      <c r="G112" s="9">
        <f>'Sales and Costs-S1'!G112+'Sales and Costs-S2'!G112+'Sales and Costs-S3'!G112</f>
        <v>217653.5953</v>
      </c>
      <c r="H112" s="9">
        <f>'Sales and Costs-S1'!H112+'Sales and Costs-S2'!H112+'Sales and Costs-S3'!H112</f>
        <v>225320.3047</v>
      </c>
      <c r="I112" s="9">
        <f>'Sales and Costs-S1'!I112+'Sales and Costs-S2'!I112+'Sales and Costs-S3'!I112</f>
        <v>233257.0702</v>
      </c>
      <c r="J112" s="9">
        <f>'Sales and Costs-S1'!J112+'Sales and Costs-S2'!J112+'Sales and Costs-S3'!J112</f>
        <v>241473.4046</v>
      </c>
      <c r="K112" s="9">
        <f>'Sales and Costs-S1'!K112+'Sales and Costs-S2'!K112+'Sales and Costs-S3'!K112</f>
        <v>249979.1555</v>
      </c>
      <c r="L112" s="9">
        <f>'Sales and Costs-S1'!L112+'Sales and Costs-S2'!L112+'Sales and Costs-S3'!L112</f>
        <v>258784.5175</v>
      </c>
      <c r="M112" s="9">
        <f>'Sales and Costs-S1'!M112+'Sales and Costs-S2'!M112+'Sales and Costs-S3'!M112</f>
        <v>267900.0445</v>
      </c>
    </row>
    <row r="113">
      <c r="A113" s="8" t="s">
        <v>44</v>
      </c>
      <c r="B113" s="9">
        <f>'Sales and Costs-S1'!B113+'Sales and Costs-S2'!B113+'Sales and Costs-S3'!B113</f>
        <v>208824</v>
      </c>
      <c r="C113" s="9">
        <f>'Sales and Costs-S1'!C113+'Sales and Costs-S2'!C113+'Sales and Costs-S3'!C113</f>
        <v>216179.6868</v>
      </c>
      <c r="D113" s="9">
        <f>'Sales and Costs-S1'!D113+'Sales and Costs-S2'!D113+'Sales and Costs-S3'!D113</f>
        <v>223794.474</v>
      </c>
      <c r="E113" s="9">
        <f>'Sales and Costs-S1'!E113+'Sales and Costs-S2'!E113+'Sales and Costs-S3'!E113</f>
        <v>231677.4882</v>
      </c>
      <c r="F113" s="9">
        <f>'Sales and Costs-S1'!F113+'Sales and Costs-S2'!F113+'Sales and Costs-S3'!F113</f>
        <v>239838.1777</v>
      </c>
      <c r="G113" s="9">
        <f>'Sales and Costs-S1'!G113+'Sales and Costs-S2'!G113+'Sales and Costs-S3'!G113</f>
        <v>248286.3236</v>
      </c>
      <c r="H113" s="9">
        <f>'Sales and Costs-S1'!H113+'Sales and Costs-S2'!H113+'Sales and Costs-S3'!H113</f>
        <v>257032.0513</v>
      </c>
      <c r="I113" s="9">
        <f>'Sales and Costs-S1'!I113+'Sales and Costs-S2'!I113+'Sales and Costs-S3'!I113</f>
        <v>266085.8431</v>
      </c>
      <c r="J113" s="9">
        <f>'Sales and Costs-S1'!J113+'Sales and Costs-S2'!J113+'Sales and Costs-S3'!J113</f>
        <v>275458.5504</v>
      </c>
      <c r="K113" s="9">
        <f>'Sales and Costs-S1'!K113+'Sales and Costs-S2'!K113+'Sales and Costs-S3'!K113</f>
        <v>285161.407</v>
      </c>
      <c r="L113" s="9">
        <f>'Sales and Costs-S1'!L113+'Sales and Costs-S2'!L113+'Sales and Costs-S3'!L113</f>
        <v>295206.0422</v>
      </c>
      <c r="M113" s="9">
        <f>'Sales and Costs-S1'!M113+'Sales and Costs-S2'!M113+'Sales and Costs-S3'!M113</f>
        <v>305604.4952</v>
      </c>
    </row>
    <row r="114">
      <c r="A114" s="8" t="s">
        <v>45</v>
      </c>
      <c r="B114" s="9">
        <f>'Sales and Costs-S1'!B114+'Sales and Costs-S2'!B114+'Sales and Costs-S3'!B114</f>
        <v>268488</v>
      </c>
      <c r="C114" s="9">
        <f>'Sales and Costs-S1'!C114+'Sales and Costs-S2'!C114+'Sales and Costs-S3'!C114</f>
        <v>277945.3116</v>
      </c>
      <c r="D114" s="9">
        <f>'Sales and Costs-S1'!D114+'Sales and Costs-S2'!D114+'Sales and Costs-S3'!D114</f>
        <v>287735.7522</v>
      </c>
      <c r="E114" s="9">
        <f>'Sales and Costs-S1'!E114+'Sales and Costs-S2'!E114+'Sales and Costs-S3'!E114</f>
        <v>297871.0563</v>
      </c>
      <c r="F114" s="9">
        <f>'Sales and Costs-S1'!F114+'Sales and Costs-S2'!F114+'Sales and Costs-S3'!F114</f>
        <v>308363.3714</v>
      </c>
      <c r="G114" s="9">
        <f>'Sales and Costs-S1'!G114+'Sales and Costs-S2'!G114+'Sales and Costs-S3'!G114</f>
        <v>319225.2732</v>
      </c>
      <c r="H114" s="9">
        <f>'Sales and Costs-S1'!H114+'Sales and Costs-S2'!H114+'Sales and Costs-S3'!H114</f>
        <v>330469.7802</v>
      </c>
      <c r="I114" s="9">
        <f>'Sales and Costs-S1'!I114+'Sales and Costs-S2'!I114+'Sales and Costs-S3'!I114</f>
        <v>342110.3696</v>
      </c>
      <c r="J114" s="9">
        <f>'Sales and Costs-S1'!J114+'Sales and Costs-S2'!J114+'Sales and Costs-S3'!J114</f>
        <v>354160.9934</v>
      </c>
      <c r="K114" s="9">
        <f>'Sales and Costs-S1'!K114+'Sales and Costs-S2'!K114+'Sales and Costs-S3'!K114</f>
        <v>366636.0947</v>
      </c>
      <c r="L114" s="9">
        <f>'Sales and Costs-S1'!L114+'Sales and Costs-S2'!L114+'Sales and Costs-S3'!L114</f>
        <v>379550.6257</v>
      </c>
      <c r="M114" s="9">
        <f>'Sales and Costs-S1'!M114+'Sales and Costs-S2'!M114+'Sales and Costs-S3'!M114</f>
        <v>392920.0652</v>
      </c>
    </row>
    <row r="115">
      <c r="A115" s="8" t="s">
        <v>46</v>
      </c>
      <c r="B115" s="9">
        <f>'Sales and Costs-S1'!B115+'Sales and Costs-S2'!B115+'Sales and Costs-S3'!B115</f>
        <v>122040</v>
      </c>
      <c r="C115" s="9">
        <f>'Sales and Costs-S1'!C115+'Sales and Costs-S2'!C115+'Sales and Costs-S3'!C115</f>
        <v>126338.778</v>
      </c>
      <c r="D115" s="9">
        <f>'Sales and Costs-S1'!D115+'Sales and Costs-S2'!D115+'Sales and Costs-S3'!D115</f>
        <v>130788.9783</v>
      </c>
      <c r="E115" s="9">
        <f>'Sales and Costs-S1'!E115+'Sales and Costs-S2'!E115+'Sales and Costs-S3'!E115</f>
        <v>135395.9347</v>
      </c>
      <c r="F115" s="9">
        <f>'Sales and Costs-S1'!F115+'Sales and Costs-S2'!F115+'Sales and Costs-S3'!F115</f>
        <v>140165.1688</v>
      </c>
      <c r="G115" s="9">
        <f>'Sales and Costs-S1'!G115+'Sales and Costs-S2'!G115+'Sales and Costs-S3'!G115</f>
        <v>145102.3969</v>
      </c>
      <c r="H115" s="9">
        <f>'Sales and Costs-S1'!H115+'Sales and Costs-S2'!H115+'Sales and Costs-S3'!H115</f>
        <v>150213.5365</v>
      </c>
      <c r="I115" s="9">
        <f>'Sales and Costs-S1'!I115+'Sales and Costs-S2'!I115+'Sales and Costs-S3'!I115</f>
        <v>155504.7135</v>
      </c>
      <c r="J115" s="9">
        <f>'Sales and Costs-S1'!J115+'Sales and Costs-S2'!J115+'Sales and Costs-S3'!J115</f>
        <v>160982.2697</v>
      </c>
      <c r="K115" s="9">
        <f>'Sales and Costs-S1'!K115+'Sales and Costs-S2'!K115+'Sales and Costs-S3'!K115</f>
        <v>166652.7703</v>
      </c>
      <c r="L115" s="9">
        <f>'Sales and Costs-S1'!L115+'Sales and Costs-S2'!L115+'Sales and Costs-S3'!L115</f>
        <v>172523.0117</v>
      </c>
      <c r="M115" s="9">
        <f>'Sales and Costs-S1'!M115+'Sales and Costs-S2'!M115+'Sales and Costs-S3'!M115</f>
        <v>178600.0296</v>
      </c>
    </row>
    <row r="116">
      <c r="A116" s="8" t="s">
        <v>47</v>
      </c>
      <c r="B116" s="9">
        <f>'Sales and Costs-S1'!B116+'Sales and Costs-S2'!B116+'Sales and Costs-S3'!B116</f>
        <v>1091580</v>
      </c>
      <c r="C116" s="9">
        <f>'Sales and Costs-S1'!C116+'Sales and Costs-S2'!C116+'Sales and Costs-S3'!C116</f>
        <v>1130030.181</v>
      </c>
      <c r="D116" s="9">
        <f>'Sales and Costs-S1'!D116+'Sales and Costs-S2'!D116+'Sales and Costs-S3'!D116</f>
        <v>1169834.75</v>
      </c>
      <c r="E116" s="9">
        <f>'Sales and Costs-S1'!E116+'Sales and Costs-S2'!E116+'Sales and Costs-S3'!E116</f>
        <v>1211041.416</v>
      </c>
      <c r="F116" s="9">
        <f>'Sales and Costs-S1'!F116+'Sales and Costs-S2'!F116+'Sales and Costs-S3'!F116</f>
        <v>1253699.565</v>
      </c>
      <c r="G116" s="9">
        <f>'Sales and Costs-S1'!G116+'Sales and Costs-S2'!G116+'Sales and Costs-S3'!G116</f>
        <v>1297860.328</v>
      </c>
      <c r="H116" s="9">
        <f>'Sales and Costs-S1'!H116+'Sales and Costs-S2'!H116+'Sales and Costs-S3'!H116</f>
        <v>1343576.632</v>
      </c>
      <c r="I116" s="9">
        <f>'Sales and Costs-S1'!I116+'Sales and Costs-S2'!I116+'Sales and Costs-S3'!I116</f>
        <v>1390903.271</v>
      </c>
      <c r="J116" s="9">
        <f>'Sales and Costs-S1'!J116+'Sales and Costs-S2'!J116+'Sales and Costs-S3'!J116</f>
        <v>1439896.968</v>
      </c>
      <c r="K116" s="9">
        <f>'Sales and Costs-S1'!K116+'Sales and Costs-S2'!K116+'Sales and Costs-S3'!K116</f>
        <v>1490616.446</v>
      </c>
      <c r="L116" s="9">
        <f>'Sales and Costs-S1'!L116+'Sales and Costs-S2'!L116+'Sales and Costs-S3'!L116</f>
        <v>1543122.493</v>
      </c>
      <c r="M116" s="9">
        <f>'Sales and Costs-S1'!M116+'Sales and Costs-S2'!M116+'Sales and Costs-S3'!M116</f>
        <v>1597478.043</v>
      </c>
    </row>
    <row r="117">
      <c r="A117" s="12" t="s">
        <v>75</v>
      </c>
      <c r="B117" s="9">
        <f t="shared" ref="B117:M117" si="6">SUM(B109:B116)</f>
        <v>3073374</v>
      </c>
      <c r="C117" s="9">
        <f t="shared" si="6"/>
        <v>3181631.559</v>
      </c>
      <c r="D117" s="9">
        <f t="shared" si="6"/>
        <v>3293702.437</v>
      </c>
      <c r="E117" s="9">
        <f t="shared" si="6"/>
        <v>3409720.955</v>
      </c>
      <c r="F117" s="9">
        <f t="shared" si="6"/>
        <v>3529826.168</v>
      </c>
      <c r="G117" s="9">
        <f t="shared" si="6"/>
        <v>3654162.028</v>
      </c>
      <c r="H117" s="9">
        <f t="shared" si="6"/>
        <v>3782877.56</v>
      </c>
      <c r="I117" s="9">
        <f t="shared" si="6"/>
        <v>3916127.034</v>
      </c>
      <c r="J117" s="9">
        <f t="shared" si="6"/>
        <v>4054070.159</v>
      </c>
      <c r="K117" s="9">
        <f t="shared" si="6"/>
        <v>4196872.266</v>
      </c>
      <c r="L117" s="9">
        <f t="shared" si="6"/>
        <v>4344704.511</v>
      </c>
      <c r="M117" s="9">
        <f t="shared" si="6"/>
        <v>4497744.08</v>
      </c>
    </row>
    <row r="118">
      <c r="A118" s="12" t="s">
        <v>31</v>
      </c>
    </row>
    <row r="119">
      <c r="A119" s="8" t="s">
        <v>40</v>
      </c>
      <c r="B119" s="9">
        <f>'Sales and Costs-S1'!B119+'Sales and Costs-S2'!B119+'Sales and Costs-S3'!B119</f>
        <v>262200</v>
      </c>
      <c r="C119" s="9">
        <f>'Sales and Costs-S1'!C119+'Sales and Costs-S2'!C119+'Sales and Costs-S3'!C119</f>
        <v>267449.796</v>
      </c>
      <c r="D119" s="9">
        <f>'Sales and Costs-S1'!D119+'Sales and Costs-S2'!D119+'Sales and Costs-S3'!D119</f>
        <v>272811.3239</v>
      </c>
      <c r="E119" s="9">
        <f>'Sales and Costs-S1'!E119+'Sales and Costs-S2'!E119+'Sales and Costs-S3'!E119</f>
        <v>278287.0867</v>
      </c>
      <c r="F119" s="9">
        <f>'Sales and Costs-S1'!F119+'Sales and Costs-S2'!F119+'Sales and Costs-S3'!F119</f>
        <v>283879.6456</v>
      </c>
      <c r="G119" s="9">
        <f>'Sales and Costs-S1'!G119+'Sales and Costs-S2'!G119+'Sales and Costs-S3'!G119</f>
        <v>289591.6213</v>
      </c>
      <c r="H119" s="9">
        <f>'Sales and Costs-S1'!H119+'Sales and Costs-S2'!H119+'Sales and Costs-S3'!H119</f>
        <v>295425.6959</v>
      </c>
      <c r="I119" s="9">
        <f>'Sales and Costs-S1'!I119+'Sales and Costs-S2'!I119+'Sales and Costs-S3'!I119</f>
        <v>301384.6139</v>
      </c>
      <c r="J119" s="9">
        <f>'Sales and Costs-S1'!J119+'Sales and Costs-S2'!J119+'Sales and Costs-S3'!J119</f>
        <v>307471.184</v>
      </c>
      <c r="K119" s="9">
        <f>'Sales and Costs-S1'!K119+'Sales and Costs-S2'!K119+'Sales and Costs-S3'!K119</f>
        <v>313688.2802</v>
      </c>
      <c r="L119" s="9">
        <f>'Sales and Costs-S1'!L119+'Sales and Costs-S2'!L119+'Sales and Costs-S3'!L119</f>
        <v>320038.8442</v>
      </c>
      <c r="M119" s="9">
        <f>'Sales and Costs-S1'!M119+'Sales and Costs-S2'!M119+'Sales and Costs-S3'!M119</f>
        <v>326525.8859</v>
      </c>
    </row>
    <row r="120">
      <c r="A120" s="8" t="s">
        <v>41</v>
      </c>
      <c r="B120" s="9">
        <f>'Sales and Costs-S1'!B120+'Sales and Costs-S2'!B120+'Sales and Costs-S3'!B120</f>
        <v>239400</v>
      </c>
      <c r="C120" s="9">
        <f>'Sales and Costs-S1'!C120+'Sales and Costs-S2'!C120+'Sales and Costs-S3'!C120</f>
        <v>244193.292</v>
      </c>
      <c r="D120" s="9">
        <f>'Sales and Costs-S1'!D120+'Sales and Costs-S2'!D120+'Sales and Costs-S3'!D120</f>
        <v>249088.6001</v>
      </c>
      <c r="E120" s="9">
        <f>'Sales and Costs-S1'!E120+'Sales and Costs-S2'!E120+'Sales and Costs-S3'!E120</f>
        <v>254088.2096</v>
      </c>
      <c r="F120" s="9">
        <f>'Sales and Costs-S1'!F120+'Sales and Costs-S2'!F120+'Sales and Costs-S3'!F120</f>
        <v>259194.459</v>
      </c>
      <c r="G120" s="9">
        <f>'Sales and Costs-S1'!G120+'Sales and Costs-S2'!G120+'Sales and Costs-S3'!G120</f>
        <v>264409.7412</v>
      </c>
      <c r="H120" s="9">
        <f>'Sales and Costs-S1'!H120+'Sales and Costs-S2'!H120+'Sales and Costs-S3'!H120</f>
        <v>269736.505</v>
      </c>
      <c r="I120" s="9">
        <f>'Sales and Costs-S1'!I120+'Sales and Costs-S2'!I120+'Sales and Costs-S3'!I120</f>
        <v>275177.2562</v>
      </c>
      <c r="J120" s="9">
        <f>'Sales and Costs-S1'!J120+'Sales and Costs-S2'!J120+'Sales and Costs-S3'!J120</f>
        <v>280734.5593</v>
      </c>
      <c r="K120" s="9">
        <f>'Sales and Costs-S1'!K120+'Sales and Costs-S2'!K120+'Sales and Costs-S3'!K120</f>
        <v>286411.0385</v>
      </c>
      <c r="L120" s="9">
        <f>'Sales and Costs-S1'!L120+'Sales and Costs-S2'!L120+'Sales and Costs-S3'!L120</f>
        <v>292209.3795</v>
      </c>
      <c r="M120" s="9">
        <f>'Sales and Costs-S1'!M120+'Sales and Costs-S2'!M120+'Sales and Costs-S3'!M120</f>
        <v>298132.3306</v>
      </c>
    </row>
    <row r="121">
      <c r="A121" s="8" t="s">
        <v>42</v>
      </c>
      <c r="B121" s="9">
        <f>'Sales and Costs-S1'!B121+'Sales and Costs-S2'!B121+'Sales and Costs-S3'!B121</f>
        <v>122360</v>
      </c>
      <c r="C121" s="9">
        <f>'Sales and Costs-S1'!C121+'Sales and Costs-S2'!C121+'Sales and Costs-S3'!C121</f>
        <v>124809.9048</v>
      </c>
      <c r="D121" s="9">
        <f>'Sales and Costs-S1'!D121+'Sales and Costs-S2'!D121+'Sales and Costs-S3'!D121</f>
        <v>127311.9512</v>
      </c>
      <c r="E121" s="9">
        <f>'Sales and Costs-S1'!E121+'Sales and Costs-S2'!E121+'Sales and Costs-S3'!E121</f>
        <v>129867.3071</v>
      </c>
      <c r="F121" s="9">
        <f>'Sales and Costs-S1'!F121+'Sales and Costs-S2'!F121+'Sales and Costs-S3'!F121</f>
        <v>132477.1679</v>
      </c>
      <c r="G121" s="9">
        <f>'Sales and Costs-S1'!G121+'Sales and Costs-S2'!G121+'Sales and Costs-S3'!G121</f>
        <v>135142.7566</v>
      </c>
      <c r="H121" s="9">
        <f>'Sales and Costs-S1'!H121+'Sales and Costs-S2'!H121+'Sales and Costs-S3'!H121</f>
        <v>137865.3248</v>
      </c>
      <c r="I121" s="9">
        <f>'Sales and Costs-S1'!I121+'Sales and Costs-S2'!I121+'Sales and Costs-S3'!I121</f>
        <v>140646.1532</v>
      </c>
      <c r="J121" s="9">
        <f>'Sales and Costs-S1'!J121+'Sales and Costs-S2'!J121+'Sales and Costs-S3'!J121</f>
        <v>143486.5525</v>
      </c>
      <c r="K121" s="9">
        <f>'Sales and Costs-S1'!K121+'Sales and Costs-S2'!K121+'Sales and Costs-S3'!K121</f>
        <v>146387.8641</v>
      </c>
      <c r="L121" s="9">
        <f>'Sales and Costs-S1'!L121+'Sales and Costs-S2'!L121+'Sales and Costs-S3'!L121</f>
        <v>149351.4606</v>
      </c>
      <c r="M121" s="9">
        <f>'Sales and Costs-S1'!M121+'Sales and Costs-S2'!M121+'Sales and Costs-S3'!M121</f>
        <v>152378.7468</v>
      </c>
    </row>
    <row r="122">
      <c r="A122" s="8" t="s">
        <v>43</v>
      </c>
      <c r="B122" s="9">
        <f>'Sales and Costs-S1'!B122+'Sales and Costs-S2'!B122+'Sales and Costs-S3'!B122</f>
        <v>139840</v>
      </c>
      <c r="C122" s="9">
        <f>'Sales and Costs-S1'!C122+'Sales and Costs-S2'!C122+'Sales and Costs-S3'!C122</f>
        <v>142639.8912</v>
      </c>
      <c r="D122" s="9">
        <f>'Sales and Costs-S1'!D122+'Sales and Costs-S2'!D122+'Sales and Costs-S3'!D122</f>
        <v>145499.3728</v>
      </c>
      <c r="E122" s="9">
        <f>'Sales and Costs-S1'!E122+'Sales and Costs-S2'!E122+'Sales and Costs-S3'!E122</f>
        <v>148419.7796</v>
      </c>
      <c r="F122" s="9">
        <f>'Sales and Costs-S1'!F122+'Sales and Costs-S2'!F122+'Sales and Costs-S3'!F122</f>
        <v>151402.4776</v>
      </c>
      <c r="G122" s="9">
        <f>'Sales and Costs-S1'!G122+'Sales and Costs-S2'!G122+'Sales and Costs-S3'!G122</f>
        <v>154448.8647</v>
      </c>
      <c r="H122" s="9">
        <f>'Sales and Costs-S1'!H122+'Sales and Costs-S2'!H122+'Sales and Costs-S3'!H122</f>
        <v>157560.3712</v>
      </c>
      <c r="I122" s="9">
        <f>'Sales and Costs-S1'!I122+'Sales and Costs-S2'!I122+'Sales and Costs-S3'!I122</f>
        <v>160738.4608</v>
      </c>
      <c r="J122" s="9">
        <f>'Sales and Costs-S1'!J122+'Sales and Costs-S2'!J122+'Sales and Costs-S3'!J122</f>
        <v>163984.6314</v>
      </c>
      <c r="K122" s="9">
        <f>'Sales and Costs-S1'!K122+'Sales and Costs-S2'!K122+'Sales and Costs-S3'!K122</f>
        <v>167300.4161</v>
      </c>
      <c r="L122" s="9">
        <f>'Sales and Costs-S1'!L122+'Sales and Costs-S2'!L122+'Sales and Costs-S3'!L122</f>
        <v>170687.3836</v>
      </c>
      <c r="M122" s="9">
        <f>'Sales and Costs-S1'!M122+'Sales and Costs-S2'!M122+'Sales and Costs-S3'!M122</f>
        <v>174147.1391</v>
      </c>
    </row>
    <row r="123">
      <c r="A123" s="8" t="s">
        <v>44</v>
      </c>
      <c r="B123" s="9">
        <f>'Sales and Costs-S1'!B123+'Sales and Costs-S2'!B123+'Sales and Costs-S3'!B123</f>
        <v>85500</v>
      </c>
      <c r="C123" s="9">
        <f>'Sales and Costs-S1'!C123+'Sales and Costs-S2'!C123+'Sales and Costs-S3'!C123</f>
        <v>87211.89</v>
      </c>
      <c r="D123" s="9">
        <f>'Sales and Costs-S1'!D123+'Sales and Costs-S2'!D123+'Sales and Costs-S3'!D123</f>
        <v>88960.21433</v>
      </c>
      <c r="E123" s="9">
        <f>'Sales and Costs-S1'!E123+'Sales and Costs-S2'!E123+'Sales and Costs-S3'!E123</f>
        <v>90745.78916</v>
      </c>
      <c r="F123" s="9">
        <f>'Sales and Costs-S1'!F123+'Sales and Costs-S2'!F123+'Sales and Costs-S3'!F123</f>
        <v>92569.44965</v>
      </c>
      <c r="G123" s="9">
        <f>'Sales and Costs-S1'!G123+'Sales and Costs-S2'!G123+'Sales and Costs-S3'!G123</f>
        <v>94432.05043</v>
      </c>
      <c r="H123" s="9">
        <f>'Sales and Costs-S1'!H123+'Sales and Costs-S2'!H123+'Sales and Costs-S3'!H123</f>
        <v>96334.46606</v>
      </c>
      <c r="I123" s="9">
        <f>'Sales and Costs-S1'!I123+'Sales and Costs-S2'!I123+'Sales and Costs-S3'!I123</f>
        <v>98277.5915</v>
      </c>
      <c r="J123" s="9">
        <f>'Sales and Costs-S1'!J123+'Sales and Costs-S2'!J123+'Sales and Costs-S3'!J123</f>
        <v>100262.3426</v>
      </c>
      <c r="K123" s="9">
        <f>'Sales and Costs-S1'!K123+'Sales and Costs-S2'!K123+'Sales and Costs-S3'!K123</f>
        <v>102289.6566</v>
      </c>
      <c r="L123" s="9">
        <f>'Sales and Costs-S1'!L123+'Sales and Costs-S2'!L123+'Sales and Costs-S3'!L123</f>
        <v>104360.4927</v>
      </c>
      <c r="M123" s="9">
        <f>'Sales and Costs-S1'!M123+'Sales and Costs-S2'!M123+'Sales and Costs-S3'!M123</f>
        <v>106475.8324</v>
      </c>
    </row>
    <row r="124">
      <c r="A124" s="8" t="s">
        <v>45</v>
      </c>
      <c r="B124" s="9">
        <f>'Sales and Costs-S1'!B124+'Sales and Costs-S2'!B124+'Sales and Costs-S3'!B124</f>
        <v>51300</v>
      </c>
      <c r="C124" s="9">
        <f>'Sales and Costs-S1'!C124+'Sales and Costs-S2'!C124+'Sales and Costs-S3'!C124</f>
        <v>52327.134</v>
      </c>
      <c r="D124" s="9">
        <f>'Sales and Costs-S1'!D124+'Sales and Costs-S2'!D124+'Sales and Costs-S3'!D124</f>
        <v>53376.1286</v>
      </c>
      <c r="E124" s="9">
        <f>'Sales and Costs-S1'!E124+'Sales and Costs-S2'!E124+'Sales and Costs-S3'!E124</f>
        <v>54447.47349</v>
      </c>
      <c r="F124" s="9">
        <f>'Sales and Costs-S1'!F124+'Sales and Costs-S2'!F124+'Sales and Costs-S3'!F124</f>
        <v>55541.66979</v>
      </c>
      <c r="G124" s="9">
        <f>'Sales and Costs-S1'!G124+'Sales and Costs-S2'!G124+'Sales and Costs-S3'!G124</f>
        <v>56659.23026</v>
      </c>
      <c r="H124" s="9">
        <f>'Sales and Costs-S1'!H124+'Sales and Costs-S2'!H124+'Sales and Costs-S3'!H124</f>
        <v>57800.67963</v>
      </c>
      <c r="I124" s="9">
        <f>'Sales and Costs-S1'!I124+'Sales and Costs-S2'!I124+'Sales and Costs-S3'!I124</f>
        <v>58966.5549</v>
      </c>
      <c r="J124" s="9">
        <f>'Sales and Costs-S1'!J124+'Sales and Costs-S2'!J124+'Sales and Costs-S3'!J124</f>
        <v>60157.40556</v>
      </c>
      <c r="K124" s="9">
        <f>'Sales and Costs-S1'!K124+'Sales and Costs-S2'!K124+'Sales and Costs-S3'!K124</f>
        <v>61373.79396</v>
      </c>
      <c r="L124" s="9">
        <f>'Sales and Costs-S1'!L124+'Sales and Costs-S2'!L124+'Sales and Costs-S3'!L124</f>
        <v>62616.2956</v>
      </c>
      <c r="M124" s="9">
        <f>'Sales and Costs-S1'!M124+'Sales and Costs-S2'!M124+'Sales and Costs-S3'!M124</f>
        <v>63885.49942</v>
      </c>
    </row>
    <row r="125">
      <c r="A125" s="8" t="s">
        <v>46</v>
      </c>
      <c r="B125" s="9">
        <f>'Sales and Costs-S1'!B125+'Sales and Costs-S2'!B125+'Sales and Costs-S3'!B125</f>
        <v>133760</v>
      </c>
      <c r="C125" s="9">
        <f>'Sales and Costs-S1'!C125+'Sales and Costs-S2'!C125+'Sales and Costs-S3'!C125</f>
        <v>136438.1568</v>
      </c>
      <c r="D125" s="9">
        <f>'Sales and Costs-S1'!D125+'Sales and Costs-S2'!D125+'Sales and Costs-S3'!D125</f>
        <v>139173.3131</v>
      </c>
      <c r="E125" s="9">
        <f>'Sales and Costs-S1'!E125+'Sales and Costs-S2'!E125+'Sales and Costs-S3'!E125</f>
        <v>141966.7457</v>
      </c>
      <c r="F125" s="9">
        <f>'Sales and Costs-S1'!F125+'Sales and Costs-S2'!F125+'Sales and Costs-S3'!F125</f>
        <v>144819.7612</v>
      </c>
      <c r="G125" s="9">
        <f>'Sales and Costs-S1'!G125+'Sales and Costs-S2'!G125+'Sales and Costs-S3'!G125</f>
        <v>147733.6967</v>
      </c>
      <c r="H125" s="9">
        <f>'Sales and Costs-S1'!H125+'Sales and Costs-S2'!H125+'Sales and Costs-S3'!H125</f>
        <v>150709.9202</v>
      </c>
      <c r="I125" s="9">
        <f>'Sales and Costs-S1'!I125+'Sales and Costs-S2'!I125+'Sales and Costs-S3'!I125</f>
        <v>153749.832</v>
      </c>
      <c r="J125" s="9">
        <f>'Sales and Costs-S1'!J125+'Sales and Costs-S2'!J125+'Sales and Costs-S3'!J125</f>
        <v>156854.8649</v>
      </c>
      <c r="K125" s="9">
        <f>'Sales and Costs-S1'!K125+'Sales and Costs-S2'!K125+'Sales and Costs-S3'!K125</f>
        <v>160026.485</v>
      </c>
      <c r="L125" s="9">
        <f>'Sales and Costs-S1'!L125+'Sales and Costs-S2'!L125+'Sales and Costs-S3'!L125</f>
        <v>163266.193</v>
      </c>
      <c r="M125" s="9">
        <f>'Sales and Costs-S1'!M125+'Sales and Costs-S2'!M125+'Sales and Costs-S3'!M125</f>
        <v>166575.5244</v>
      </c>
    </row>
    <row r="126">
      <c r="A126" s="8" t="s">
        <v>47</v>
      </c>
      <c r="B126" s="9">
        <f>'Sales and Costs-S1'!B126+'Sales and Costs-S2'!B126+'Sales and Costs-S3'!B126</f>
        <v>684000</v>
      </c>
      <c r="C126" s="9">
        <f>'Sales and Costs-S1'!C126+'Sales and Costs-S2'!C126+'Sales and Costs-S3'!C126</f>
        <v>697695.12</v>
      </c>
      <c r="D126" s="9">
        <f>'Sales and Costs-S1'!D126+'Sales and Costs-S2'!D126+'Sales and Costs-S3'!D126</f>
        <v>711681.7146</v>
      </c>
      <c r="E126" s="9">
        <f>'Sales and Costs-S1'!E126+'Sales and Costs-S2'!E126+'Sales and Costs-S3'!E126</f>
        <v>725966.3133</v>
      </c>
      <c r="F126" s="9">
        <f>'Sales and Costs-S1'!F126+'Sales and Costs-S2'!F126+'Sales and Costs-S3'!F126</f>
        <v>740555.5972</v>
      </c>
      <c r="G126" s="9">
        <f>'Sales and Costs-S1'!G126+'Sales and Costs-S2'!G126+'Sales and Costs-S3'!G126</f>
        <v>755456.4034</v>
      </c>
      <c r="H126" s="9">
        <f>'Sales and Costs-S1'!H126+'Sales and Costs-S2'!H126+'Sales and Costs-S3'!H126</f>
        <v>770675.7285</v>
      </c>
      <c r="I126" s="9">
        <f>'Sales and Costs-S1'!I126+'Sales and Costs-S2'!I126+'Sales and Costs-S3'!I126</f>
        <v>786220.732</v>
      </c>
      <c r="J126" s="9">
        <f>'Sales and Costs-S1'!J126+'Sales and Costs-S2'!J126+'Sales and Costs-S3'!J126</f>
        <v>802098.7408</v>
      </c>
      <c r="K126" s="9">
        <f>'Sales and Costs-S1'!K126+'Sales and Costs-S2'!K126+'Sales and Costs-S3'!K126</f>
        <v>818317.2528</v>
      </c>
      <c r="L126" s="9">
        <f>'Sales and Costs-S1'!L126+'Sales and Costs-S2'!L126+'Sales and Costs-S3'!L126</f>
        <v>834883.9413</v>
      </c>
      <c r="M126" s="9">
        <f>'Sales and Costs-S1'!M126+'Sales and Costs-S2'!M126+'Sales and Costs-S3'!M126</f>
        <v>851806.6589</v>
      </c>
    </row>
    <row r="127">
      <c r="A127" s="12" t="s">
        <v>76</v>
      </c>
      <c r="B127" s="9">
        <f t="shared" ref="B127:M127" si="7">SUM(B119:B126)</f>
        <v>1718360</v>
      </c>
      <c r="C127" s="9">
        <f t="shared" si="7"/>
        <v>1752765.185</v>
      </c>
      <c r="D127" s="9">
        <f t="shared" si="7"/>
        <v>1787902.619</v>
      </c>
      <c r="E127" s="9">
        <f t="shared" si="7"/>
        <v>1823788.705</v>
      </c>
      <c r="F127" s="9">
        <f t="shared" si="7"/>
        <v>1860440.228</v>
      </c>
      <c r="G127" s="9">
        <f t="shared" si="7"/>
        <v>1897874.365</v>
      </c>
      <c r="H127" s="9">
        <f t="shared" si="7"/>
        <v>1936108.691</v>
      </c>
      <c r="I127" s="9">
        <f t="shared" si="7"/>
        <v>1975161.194</v>
      </c>
      <c r="J127" s="9">
        <f t="shared" si="7"/>
        <v>2015050.281</v>
      </c>
      <c r="K127" s="9">
        <f t="shared" si="7"/>
        <v>2055794.787</v>
      </c>
      <c r="L127" s="9">
        <f t="shared" si="7"/>
        <v>2097413.99</v>
      </c>
      <c r="M127" s="9">
        <f t="shared" si="7"/>
        <v>2139927.617</v>
      </c>
    </row>
    <row r="129">
      <c r="A129" s="12" t="s">
        <v>77</v>
      </c>
      <c r="B129" s="9">
        <f t="shared" ref="B129:M129" si="8">B127+B117+B107+B97+B87+B77</f>
        <v>27992603</v>
      </c>
      <c r="C129" s="9">
        <f t="shared" si="8"/>
        <v>29009920.13</v>
      </c>
      <c r="D129" s="9">
        <f t="shared" si="8"/>
        <v>30067798.03</v>
      </c>
      <c r="E129" s="9">
        <f t="shared" si="8"/>
        <v>31168003.29</v>
      </c>
      <c r="F129" s="9">
        <f t="shared" si="8"/>
        <v>32312385.78</v>
      </c>
      <c r="G129" s="9">
        <f t="shared" si="8"/>
        <v>33502882.74</v>
      </c>
      <c r="H129" s="9">
        <f t="shared" si="8"/>
        <v>34741523.27</v>
      </c>
      <c r="I129" s="9">
        <f t="shared" si="8"/>
        <v>36030432.93</v>
      </c>
      <c r="J129" s="9">
        <f t="shared" si="8"/>
        <v>37371838.63</v>
      </c>
      <c r="K129" s="9">
        <f t="shared" si="8"/>
        <v>38768073.76</v>
      </c>
      <c r="L129" s="9">
        <f t="shared" si="8"/>
        <v>40221583.65</v>
      </c>
      <c r="M129" s="9">
        <f t="shared" si="8"/>
        <v>41734931.21</v>
      </c>
    </row>
    <row r="131">
      <c r="A131" s="12" t="s">
        <v>49</v>
      </c>
    </row>
    <row r="132">
      <c r="A132" s="8" t="s">
        <v>78</v>
      </c>
      <c r="B132" s="9">
        <f>'Sales and Costs-S1'!B132+'Sales and Costs-S2'!B132+'Sales and Costs-S3'!B132</f>
        <v>470000</v>
      </c>
      <c r="C132" s="9">
        <f>'Sales and Costs-S1'!C132+'Sales and Costs-S2'!C132+'Sales and Costs-S3'!C132</f>
        <v>470000</v>
      </c>
      <c r="D132" s="9">
        <f>'Sales and Costs-S1'!D132+'Sales and Costs-S2'!D132+'Sales and Costs-S3'!D132</f>
        <v>470000</v>
      </c>
      <c r="E132" s="9">
        <f>'Sales and Costs-S1'!E132+'Sales and Costs-S2'!E132+'Sales and Costs-S3'!E132</f>
        <v>470000</v>
      </c>
      <c r="F132" s="9">
        <f>'Sales and Costs-S1'!F132+'Sales and Costs-S2'!F132+'Sales and Costs-S3'!F132</f>
        <v>470000</v>
      </c>
      <c r="G132" s="9">
        <f>'Sales and Costs-S1'!G132+'Sales and Costs-S2'!G132+'Sales and Costs-S3'!G132</f>
        <v>470000</v>
      </c>
      <c r="H132" s="9">
        <f>'Sales and Costs-S1'!H132+'Sales and Costs-S2'!H132+'Sales and Costs-S3'!H132</f>
        <v>470000</v>
      </c>
      <c r="I132" s="9">
        <f>'Sales and Costs-S1'!I132+'Sales and Costs-S2'!I132+'Sales and Costs-S3'!I132</f>
        <v>470000</v>
      </c>
      <c r="J132" s="9">
        <f>'Sales and Costs-S1'!J132+'Sales and Costs-S2'!J132+'Sales and Costs-S3'!J132</f>
        <v>470000</v>
      </c>
      <c r="K132" s="9">
        <f>'Sales and Costs-S1'!K132+'Sales and Costs-S2'!K132+'Sales and Costs-S3'!K132</f>
        <v>470000</v>
      </c>
      <c r="L132" s="9">
        <f>'Sales and Costs-S1'!L132+'Sales and Costs-S2'!L132+'Sales and Costs-S3'!L132</f>
        <v>470000</v>
      </c>
      <c r="M132" s="9">
        <f>'Sales and Costs-S1'!M132+'Sales and Costs-S2'!M132+'Sales and Costs-S3'!M132</f>
        <v>470000</v>
      </c>
    </row>
    <row r="133">
      <c r="A133" s="8" t="s">
        <v>51</v>
      </c>
      <c r="B133" s="9">
        <f>'Sales and Costs-S1'!B133+'Sales and Costs-S2'!B133+'Sales and Costs-S3'!B133</f>
        <v>170000</v>
      </c>
      <c r="C133" s="9">
        <f>'Sales and Costs-S1'!C133+'Sales and Costs-S2'!C133+'Sales and Costs-S3'!C133</f>
        <v>170000</v>
      </c>
      <c r="D133" s="9">
        <f>'Sales and Costs-S1'!D133+'Sales and Costs-S2'!D133+'Sales and Costs-S3'!D133</f>
        <v>170000</v>
      </c>
      <c r="E133" s="9">
        <f>'Sales and Costs-S1'!E133+'Sales and Costs-S2'!E133+'Sales and Costs-S3'!E133</f>
        <v>170000</v>
      </c>
      <c r="F133" s="9">
        <f>'Sales and Costs-S1'!F133+'Sales and Costs-S2'!F133+'Sales and Costs-S3'!F133</f>
        <v>170000</v>
      </c>
      <c r="G133" s="9">
        <f>'Sales and Costs-S1'!G133+'Sales and Costs-S2'!G133+'Sales and Costs-S3'!G133</f>
        <v>170000</v>
      </c>
      <c r="H133" s="9">
        <f>'Sales and Costs-S1'!H133+'Sales and Costs-S2'!H133+'Sales and Costs-S3'!H133</f>
        <v>170000</v>
      </c>
      <c r="I133" s="9">
        <f>'Sales and Costs-S1'!I133+'Sales and Costs-S2'!I133+'Sales and Costs-S3'!I133</f>
        <v>170000</v>
      </c>
      <c r="J133" s="9">
        <f>'Sales and Costs-S1'!J133+'Sales and Costs-S2'!J133+'Sales and Costs-S3'!J133</f>
        <v>170000</v>
      </c>
      <c r="K133" s="9">
        <f>'Sales and Costs-S1'!K133+'Sales and Costs-S2'!K133+'Sales and Costs-S3'!K133</f>
        <v>170000</v>
      </c>
      <c r="L133" s="9">
        <f>'Sales and Costs-S1'!L133+'Sales and Costs-S2'!L133+'Sales and Costs-S3'!L133</f>
        <v>170000</v>
      </c>
      <c r="M133" s="9">
        <f>'Sales and Costs-S1'!M133+'Sales and Costs-S2'!M133+'Sales and Costs-S3'!M133</f>
        <v>170000</v>
      </c>
    </row>
    <row r="134">
      <c r="A134" s="8" t="s">
        <v>52</v>
      </c>
      <c r="B134" s="9">
        <f>'Sales and Costs-S1'!B134+'Sales and Costs-S2'!B134+'Sales and Costs-S3'!B134</f>
        <v>280000</v>
      </c>
      <c r="C134" s="9">
        <f>'Sales and Costs-S1'!C134+'Sales and Costs-S2'!C134+'Sales and Costs-S3'!C134</f>
        <v>280000</v>
      </c>
      <c r="D134" s="9">
        <f>'Sales and Costs-S1'!D134+'Sales and Costs-S2'!D134+'Sales and Costs-S3'!D134</f>
        <v>280000</v>
      </c>
      <c r="E134" s="9">
        <f>'Sales and Costs-S1'!E134+'Sales and Costs-S2'!E134+'Sales and Costs-S3'!E134</f>
        <v>280000</v>
      </c>
      <c r="F134" s="9">
        <f>'Sales and Costs-S1'!F134+'Sales and Costs-S2'!F134+'Sales and Costs-S3'!F134</f>
        <v>280000</v>
      </c>
      <c r="G134" s="9">
        <f>'Sales and Costs-S1'!G134+'Sales and Costs-S2'!G134+'Sales and Costs-S3'!G134</f>
        <v>280000</v>
      </c>
      <c r="H134" s="9">
        <f>'Sales and Costs-S1'!H134+'Sales and Costs-S2'!H134+'Sales and Costs-S3'!H134</f>
        <v>280000</v>
      </c>
      <c r="I134" s="9">
        <f>'Sales and Costs-S1'!I134+'Sales and Costs-S2'!I134+'Sales and Costs-S3'!I134</f>
        <v>280000</v>
      </c>
      <c r="J134" s="9">
        <f>'Sales and Costs-S1'!J134+'Sales and Costs-S2'!J134+'Sales and Costs-S3'!J134</f>
        <v>280000</v>
      </c>
      <c r="K134" s="9">
        <f>'Sales and Costs-S1'!K134+'Sales and Costs-S2'!K134+'Sales and Costs-S3'!K134</f>
        <v>280000</v>
      </c>
      <c r="L134" s="9">
        <f>'Sales and Costs-S1'!L134+'Sales and Costs-S2'!L134+'Sales and Costs-S3'!L134</f>
        <v>280000</v>
      </c>
      <c r="M134" s="9">
        <f>'Sales and Costs-S1'!M134+'Sales and Costs-S2'!M134+'Sales and Costs-S3'!M134</f>
        <v>280000</v>
      </c>
    </row>
    <row r="136">
      <c r="A136" s="12" t="s">
        <v>79</v>
      </c>
      <c r="B136" s="9">
        <f t="shared" ref="B136:M136" si="9">B129+B132+B133+B134</f>
        <v>28912603</v>
      </c>
      <c r="C136" s="9">
        <f t="shared" si="9"/>
        <v>29929920.13</v>
      </c>
      <c r="D136" s="9">
        <f t="shared" si="9"/>
        <v>30987798.03</v>
      </c>
      <c r="E136" s="9">
        <f t="shared" si="9"/>
        <v>32088003.29</v>
      </c>
      <c r="F136" s="9">
        <f t="shared" si="9"/>
        <v>33232385.78</v>
      </c>
      <c r="G136" s="9">
        <f t="shared" si="9"/>
        <v>34422882.74</v>
      </c>
      <c r="H136" s="9">
        <f t="shared" si="9"/>
        <v>35661523.27</v>
      </c>
      <c r="I136" s="9">
        <f t="shared" si="9"/>
        <v>36950432.93</v>
      </c>
      <c r="J136" s="9">
        <f t="shared" si="9"/>
        <v>38291838.63</v>
      </c>
      <c r="K136" s="9">
        <f t="shared" si="9"/>
        <v>39688073.76</v>
      </c>
      <c r="L136" s="9">
        <f t="shared" si="9"/>
        <v>41141583.65</v>
      </c>
      <c r="M136" s="9">
        <f t="shared" si="9"/>
        <v>42654931.21</v>
      </c>
    </row>
    <row r="138">
      <c r="A138" s="12" t="s">
        <v>80</v>
      </c>
      <c r="B138" s="9">
        <f t="shared" ref="B138:M138" si="10">B9-B136</f>
        <v>2827397</v>
      </c>
      <c r="C138" s="9">
        <f t="shared" si="10"/>
        <v>2963086.868</v>
      </c>
      <c r="D138" s="9">
        <f t="shared" si="10"/>
        <v>3104165.692</v>
      </c>
      <c r="E138" s="9">
        <f t="shared" si="10"/>
        <v>3250867.769</v>
      </c>
      <c r="F138" s="9">
        <f t="shared" si="10"/>
        <v>3403438.449</v>
      </c>
      <c r="G138" s="9">
        <f t="shared" si="10"/>
        <v>3562134.687</v>
      </c>
      <c r="H138" s="9">
        <f t="shared" si="10"/>
        <v>3727225.63</v>
      </c>
      <c r="I138" s="9">
        <f t="shared" si="10"/>
        <v>3898993.237</v>
      </c>
      <c r="J138" s="9">
        <f t="shared" si="10"/>
        <v>4077732.929</v>
      </c>
      <c r="K138" s="9">
        <f t="shared" si="10"/>
        <v>4263754.271</v>
      </c>
      <c r="L138" s="9">
        <f t="shared" si="10"/>
        <v>4457381.7</v>
      </c>
      <c r="M138" s="9">
        <f t="shared" si="10"/>
        <v>4658955.279</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8" t="s">
        <v>53</v>
      </c>
      <c r="C1" s="8" t="s">
        <v>54</v>
      </c>
      <c r="D1" s="8" t="s">
        <v>55</v>
      </c>
      <c r="E1" s="8" t="s">
        <v>56</v>
      </c>
      <c r="F1" s="8" t="s">
        <v>57</v>
      </c>
      <c r="G1" s="8" t="s">
        <v>58</v>
      </c>
      <c r="H1" s="8" t="s">
        <v>59</v>
      </c>
      <c r="I1" s="8" t="s">
        <v>60</v>
      </c>
      <c r="J1" s="8" t="s">
        <v>61</v>
      </c>
      <c r="K1" s="8" t="s">
        <v>62</v>
      </c>
      <c r="L1" s="8" t="s">
        <v>63</v>
      </c>
      <c r="M1" s="8" t="s">
        <v>64</v>
      </c>
    </row>
    <row r="2">
      <c r="A2" s="8" t="s">
        <v>81</v>
      </c>
    </row>
    <row r="3">
      <c r="A3" s="8" t="s">
        <v>26</v>
      </c>
      <c r="B3" s="9">
        <f>'Sales and Costs-Cons'!B77</f>
        <v>10299640</v>
      </c>
      <c r="C3" s="9">
        <f>'Sales and Costs-Cons'!C77</f>
        <v>10703563.47</v>
      </c>
      <c r="D3" s="9">
        <f>'Sales and Costs-Cons'!D77</f>
        <v>11123746.49</v>
      </c>
      <c r="E3" s="9">
        <f>'Sales and Costs-Cons'!E77</f>
        <v>11560859.03</v>
      </c>
      <c r="F3" s="9">
        <f>'Sales and Costs-Cons'!F77</f>
        <v>12015599.24</v>
      </c>
      <c r="G3" s="9">
        <f>'Sales and Costs-Cons'!G77</f>
        <v>12488694.61</v>
      </c>
      <c r="H3" s="9">
        <f>'Sales and Costs-Cons'!H77</f>
        <v>12980903.3</v>
      </c>
      <c r="I3" s="9">
        <f>'Sales and Costs-Cons'!I77</f>
        <v>13493015.36</v>
      </c>
      <c r="J3" s="9">
        <f>'Sales and Costs-Cons'!J77</f>
        <v>14025854.18</v>
      </c>
      <c r="K3" s="9">
        <f>'Sales and Costs-Cons'!K77</f>
        <v>14580277.88</v>
      </c>
      <c r="L3" s="9">
        <f>'Sales and Costs-Cons'!L77</f>
        <v>15157180.79</v>
      </c>
      <c r="M3" s="9">
        <f>'Sales and Costs-Cons'!M77</f>
        <v>15757495.02</v>
      </c>
    </row>
    <row r="4">
      <c r="A4" s="8" t="s">
        <v>27</v>
      </c>
      <c r="B4" s="9">
        <f>'Sales and Costs-Cons'!B87</f>
        <v>5879736</v>
      </c>
      <c r="C4" s="9">
        <f>'Sales and Costs-Cons'!C87</f>
        <v>6132069.976</v>
      </c>
      <c r="D4" s="9">
        <f>'Sales and Costs-Cons'!D87</f>
        <v>6397073.013</v>
      </c>
      <c r="E4" s="9">
        <f>'Sales and Costs-Cons'!E87</f>
        <v>6675446.35</v>
      </c>
      <c r="F4" s="9">
        <f>'Sales and Costs-Cons'!F87</f>
        <v>6967932.011</v>
      </c>
      <c r="G4" s="9">
        <f>'Sales and Costs-Cons'!G87</f>
        <v>7275315.234</v>
      </c>
      <c r="H4" s="9">
        <f>'Sales and Costs-Cons'!H87</f>
        <v>7598427.039</v>
      </c>
      <c r="I4" s="9">
        <f>'Sales and Costs-Cons'!I87</f>
        <v>7938146.959</v>
      </c>
      <c r="J4" s="9">
        <f>'Sales and Costs-Cons'!J87</f>
        <v>8295405.93</v>
      </c>
      <c r="K4" s="9">
        <f>'Sales and Costs-Cons'!K87</f>
        <v>8671189.351</v>
      </c>
      <c r="L4" s="9">
        <f>'Sales and Costs-Cons'!L87</f>
        <v>9066540.34</v>
      </c>
      <c r="M4" s="9">
        <f>'Sales and Costs-Cons'!M87</f>
        <v>9482563.172</v>
      </c>
    </row>
    <row r="5">
      <c r="A5" s="8" t="s">
        <v>67</v>
      </c>
      <c r="B5" s="9">
        <f>'Sales and Costs-Cons'!B97</f>
        <v>5325216</v>
      </c>
      <c r="C5" s="9">
        <f>'Sales and Costs-Cons'!C97</f>
        <v>5486037.523</v>
      </c>
      <c r="D5" s="9">
        <f>'Sales and Costs-Cons'!D97</f>
        <v>5651715.856</v>
      </c>
      <c r="E5" s="9">
        <f>'Sales and Costs-Cons'!E97</f>
        <v>5822397.675</v>
      </c>
      <c r="F5" s="9">
        <f>'Sales and Costs-Cons'!F97</f>
        <v>5998234.085</v>
      </c>
      <c r="G5" s="9">
        <f>'Sales and Costs-Cons'!G97</f>
        <v>6179380.754</v>
      </c>
      <c r="H5" s="9">
        <f>'Sales and Costs-Cons'!H97</f>
        <v>6365998.053</v>
      </c>
      <c r="I5" s="9">
        <f>'Sales and Costs-Cons'!I97</f>
        <v>6558251.194</v>
      </c>
      <c r="J5" s="9">
        <f>'Sales and Costs-Cons'!J97</f>
        <v>6756310.38</v>
      </c>
      <c r="K5" s="9">
        <f>'Sales and Costs-Cons'!K97</f>
        <v>6960350.954</v>
      </c>
      <c r="L5" s="9">
        <f>'Sales and Costs-Cons'!L97</f>
        <v>7170553.553</v>
      </c>
      <c r="M5" s="9">
        <f>'Sales and Costs-Cons'!M97</f>
        <v>7387104.27</v>
      </c>
    </row>
    <row r="6">
      <c r="A6" s="8" t="s">
        <v>29</v>
      </c>
      <c r="B6" s="9">
        <f>'Sales and Costs-Cons'!B107</f>
        <v>1696277</v>
      </c>
      <c r="C6" s="9">
        <f>'Sales and Costs-Cons'!C107</f>
        <v>1753852.421</v>
      </c>
      <c r="D6" s="9">
        <f>'Sales and Costs-Cons'!D107</f>
        <v>1813657.615</v>
      </c>
      <c r="E6" s="9">
        <f>'Sales and Costs-Cons'!E107</f>
        <v>1875790.578</v>
      </c>
      <c r="F6" s="9">
        <f>'Sales and Costs-Cons'!F107</f>
        <v>1940354.046</v>
      </c>
      <c r="G6" s="9">
        <f>'Sales and Costs-Cons'!G107</f>
        <v>2007455.741</v>
      </c>
      <c r="H6" s="9">
        <f>'Sales and Costs-Cons'!H107</f>
        <v>2077208.628</v>
      </c>
      <c r="I6" s="9">
        <f>'Sales and Costs-Cons'!I107</f>
        <v>2149731.187</v>
      </c>
      <c r="J6" s="9">
        <f>'Sales and Costs-Cons'!J107</f>
        <v>2225147.692</v>
      </c>
      <c r="K6" s="9">
        <f>'Sales and Costs-Cons'!K107</f>
        <v>2303588.521</v>
      </c>
      <c r="L6" s="9">
        <f>'Sales and Costs-Cons'!L107</f>
        <v>2385190.462</v>
      </c>
      <c r="M6" s="9">
        <f>'Sales and Costs-Cons'!M107</f>
        <v>2470097.054</v>
      </c>
    </row>
    <row r="7">
      <c r="A7" s="8" t="s">
        <v>30</v>
      </c>
      <c r="B7" s="9">
        <f>'Sales and Costs-Cons'!B117</f>
        <v>3073374</v>
      </c>
      <c r="C7" s="9">
        <f>'Sales and Costs-Cons'!C117</f>
        <v>3181631.559</v>
      </c>
      <c r="D7" s="9">
        <f>'Sales and Costs-Cons'!D117</f>
        <v>3293702.437</v>
      </c>
      <c r="E7" s="9">
        <f>'Sales and Costs-Cons'!E117</f>
        <v>3409720.955</v>
      </c>
      <c r="F7" s="9">
        <f>'Sales and Costs-Cons'!F117</f>
        <v>3529826.168</v>
      </c>
      <c r="G7" s="9">
        <f>'Sales and Costs-Cons'!G117</f>
        <v>3654162.028</v>
      </c>
      <c r="H7" s="9">
        <f>'Sales and Costs-Cons'!H117</f>
        <v>3782877.56</v>
      </c>
      <c r="I7" s="9">
        <f>'Sales and Costs-Cons'!I117</f>
        <v>3916127.034</v>
      </c>
      <c r="J7" s="9">
        <f>'Sales and Costs-Cons'!J117</f>
        <v>4054070.159</v>
      </c>
      <c r="K7" s="9">
        <f>'Sales and Costs-Cons'!K117</f>
        <v>4196872.266</v>
      </c>
      <c r="L7" s="9">
        <f>'Sales and Costs-Cons'!L117</f>
        <v>4344704.511</v>
      </c>
      <c r="M7" s="9">
        <f>'Sales and Costs-Cons'!M117</f>
        <v>4497744.08</v>
      </c>
    </row>
    <row r="8">
      <c r="A8" s="8" t="s">
        <v>31</v>
      </c>
      <c r="B8" s="9">
        <f>'Sales and Costs-Cons'!B127</f>
        <v>1718360</v>
      </c>
      <c r="C8" s="9">
        <f>'Sales and Costs-Cons'!C127</f>
        <v>1752765.185</v>
      </c>
      <c r="D8" s="9">
        <f>'Sales and Costs-Cons'!D127</f>
        <v>1787902.619</v>
      </c>
      <c r="E8" s="9">
        <f>'Sales and Costs-Cons'!E127</f>
        <v>1823788.705</v>
      </c>
      <c r="F8" s="9">
        <f>'Sales and Costs-Cons'!F127</f>
        <v>1860440.228</v>
      </c>
      <c r="G8" s="9">
        <f>'Sales and Costs-Cons'!G127</f>
        <v>1897874.365</v>
      </c>
      <c r="H8" s="9">
        <f>'Sales and Costs-Cons'!H127</f>
        <v>1936108.691</v>
      </c>
      <c r="I8" s="9">
        <f>'Sales and Costs-Cons'!I127</f>
        <v>1975161.194</v>
      </c>
      <c r="J8" s="9">
        <f>'Sales and Costs-Cons'!J127</f>
        <v>2015050.281</v>
      </c>
      <c r="K8" s="9">
        <f>'Sales and Costs-Cons'!K127</f>
        <v>2055794.787</v>
      </c>
      <c r="L8" s="9">
        <f>'Sales and Costs-Cons'!L127</f>
        <v>2097413.99</v>
      </c>
      <c r="M8" s="9">
        <f>'Sales and Costs-Cons'!M127</f>
        <v>2139927.617</v>
      </c>
    </row>
    <row r="9">
      <c r="A9" s="8" t="s">
        <v>82</v>
      </c>
      <c r="B9" s="9">
        <f t="shared" ref="B9:M9" si="1">SUM(B3:B8)</f>
        <v>27992603</v>
      </c>
      <c r="C9" s="9">
        <f t="shared" si="1"/>
        <v>29009920.13</v>
      </c>
      <c r="D9" s="9">
        <f t="shared" si="1"/>
        <v>30067798.03</v>
      </c>
      <c r="E9" s="9">
        <f t="shared" si="1"/>
        <v>31168003.29</v>
      </c>
      <c r="F9" s="9">
        <f t="shared" si="1"/>
        <v>32312385.78</v>
      </c>
      <c r="G9" s="9">
        <f t="shared" si="1"/>
        <v>33502882.74</v>
      </c>
      <c r="H9" s="9">
        <f t="shared" si="1"/>
        <v>34741523.27</v>
      </c>
      <c r="I9" s="9">
        <f t="shared" si="1"/>
        <v>36030432.93</v>
      </c>
      <c r="J9" s="9">
        <f t="shared" si="1"/>
        <v>37371838.63</v>
      </c>
      <c r="K9" s="9">
        <f t="shared" si="1"/>
        <v>38768073.76</v>
      </c>
      <c r="L9" s="9">
        <f t="shared" si="1"/>
        <v>40221583.65</v>
      </c>
      <c r="M9" s="9">
        <f t="shared" si="1"/>
        <v>41734931.21</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75"/>
  </cols>
  <sheetData>
    <row r="1">
      <c r="A1" s="13"/>
      <c r="B1" s="8" t="s">
        <v>53</v>
      </c>
      <c r="C1" s="8" t="s">
        <v>54</v>
      </c>
      <c r="D1" s="8" t="s">
        <v>55</v>
      </c>
      <c r="E1" s="8" t="s">
        <v>56</v>
      </c>
      <c r="F1" s="8" t="s">
        <v>57</v>
      </c>
      <c r="G1" s="8" t="s">
        <v>58</v>
      </c>
      <c r="H1" s="8" t="s">
        <v>59</v>
      </c>
      <c r="I1" s="8" t="s">
        <v>60</v>
      </c>
      <c r="J1" s="8" t="s">
        <v>61</v>
      </c>
      <c r="K1" s="8" t="s">
        <v>62</v>
      </c>
      <c r="L1" s="8" t="s">
        <v>63</v>
      </c>
      <c r="M1" s="8" t="s">
        <v>64</v>
      </c>
    </row>
    <row r="2">
      <c r="A2" s="14" t="s">
        <v>83</v>
      </c>
    </row>
    <row r="3">
      <c r="A3" s="13" t="s">
        <v>84</v>
      </c>
      <c r="B3" s="9">
        <f>'Sales and Costs-Cons'!B9</f>
        <v>31740000</v>
      </c>
      <c r="C3" s="9">
        <f>'Sales and Costs-Cons'!C9</f>
        <v>32893007</v>
      </c>
      <c r="D3" s="9">
        <f>'Sales and Costs-Cons'!D9</f>
        <v>34091963.72</v>
      </c>
      <c r="E3" s="9">
        <f>'Sales and Costs-Cons'!E9</f>
        <v>35338871.06</v>
      </c>
      <c r="F3" s="9">
        <f>'Sales and Costs-Cons'!F9</f>
        <v>36635824.23</v>
      </c>
      <c r="G3" s="9">
        <f>'Sales and Costs-Cons'!G9</f>
        <v>37985017.42</v>
      </c>
      <c r="H3" s="9">
        <f>'Sales and Costs-Cons'!H9</f>
        <v>39388748.9</v>
      </c>
      <c r="I3" s="9">
        <f>'Sales and Costs-Cons'!I9</f>
        <v>40849426.17</v>
      </c>
      <c r="J3" s="9">
        <f>'Sales and Costs-Cons'!J9</f>
        <v>42369571.56</v>
      </c>
      <c r="K3" s="9">
        <f>'Sales and Costs-Cons'!K9</f>
        <v>43951828.03</v>
      </c>
      <c r="L3" s="9">
        <f>'Sales and Costs-Cons'!L9</f>
        <v>45598965.35</v>
      </c>
      <c r="M3" s="9">
        <f>'Sales and Costs-Cons'!M9</f>
        <v>47313886.49</v>
      </c>
    </row>
    <row r="4">
      <c r="A4" s="13"/>
    </row>
    <row r="5">
      <c r="A5" s="14" t="s">
        <v>85</v>
      </c>
    </row>
    <row r="6">
      <c r="A6" s="13" t="s">
        <v>86</v>
      </c>
      <c r="B6" s="9">
        <f>Purchases!B9</f>
        <v>27992603</v>
      </c>
      <c r="C6" s="9">
        <f>Purchases!C9</f>
        <v>29009920.13</v>
      </c>
      <c r="D6" s="9">
        <f>Purchases!D9</f>
        <v>30067798.03</v>
      </c>
      <c r="E6" s="9">
        <f>Purchases!E9</f>
        <v>31168003.29</v>
      </c>
      <c r="F6" s="9">
        <f>Purchases!F9</f>
        <v>32312385.78</v>
      </c>
      <c r="G6" s="9">
        <f>Purchases!G9</f>
        <v>33502882.74</v>
      </c>
      <c r="H6" s="9">
        <f>Purchases!H9</f>
        <v>34741523.27</v>
      </c>
      <c r="I6" s="9">
        <f>Purchases!I9</f>
        <v>36030432.93</v>
      </c>
      <c r="J6" s="9">
        <f>Purchases!J9</f>
        <v>37371838.63</v>
      </c>
      <c r="K6" s="9">
        <f>Purchases!K9</f>
        <v>38768073.76</v>
      </c>
      <c r="L6" s="9">
        <f>Purchases!L9</f>
        <v>40221583.65</v>
      </c>
      <c r="M6" s="9">
        <f>Purchases!M9</f>
        <v>41734931.21</v>
      </c>
    </row>
    <row r="7">
      <c r="A7" s="13" t="s">
        <v>87</v>
      </c>
      <c r="B7" s="9">
        <f>'Sales and Costs-Cons'!B132+'Sales and Costs-Cons'!B133+'Sales and Costs-Cons'!B134</f>
        <v>920000</v>
      </c>
      <c r="C7" s="9">
        <f>'Sales and Costs-Cons'!C132+'Sales and Costs-Cons'!C133+'Sales and Costs-Cons'!C134</f>
        <v>920000</v>
      </c>
      <c r="D7" s="9">
        <f>'Sales and Costs-Cons'!D132+'Sales and Costs-Cons'!D133+'Sales and Costs-Cons'!D134</f>
        <v>920000</v>
      </c>
      <c r="E7" s="9">
        <f>'Sales and Costs-Cons'!E132+'Sales and Costs-Cons'!E133+'Sales and Costs-Cons'!E134</f>
        <v>920000</v>
      </c>
      <c r="F7" s="9">
        <f>'Sales and Costs-Cons'!F132+'Sales and Costs-Cons'!F133+'Sales and Costs-Cons'!F134</f>
        <v>920000</v>
      </c>
      <c r="G7" s="9">
        <f>'Sales and Costs-Cons'!G132+'Sales and Costs-Cons'!G133+'Sales and Costs-Cons'!G134</f>
        <v>920000</v>
      </c>
      <c r="H7" s="9">
        <f>'Sales and Costs-Cons'!H132+'Sales and Costs-Cons'!H133+'Sales and Costs-Cons'!H134</f>
        <v>920000</v>
      </c>
      <c r="I7" s="9">
        <f>'Sales and Costs-Cons'!I132+'Sales and Costs-Cons'!I133+'Sales and Costs-Cons'!I134</f>
        <v>920000</v>
      </c>
      <c r="J7" s="9">
        <f>'Sales and Costs-Cons'!J132+'Sales and Costs-Cons'!J133+'Sales and Costs-Cons'!J134</f>
        <v>920000</v>
      </c>
      <c r="K7" s="9">
        <f>'Sales and Costs-Cons'!K132+'Sales and Costs-Cons'!K133+'Sales and Costs-Cons'!K134</f>
        <v>920000</v>
      </c>
      <c r="L7" s="9">
        <f>'Sales and Costs-Cons'!L132+'Sales and Costs-Cons'!L133+'Sales and Costs-Cons'!L134</f>
        <v>920000</v>
      </c>
      <c r="M7" s="9">
        <f>'Sales and Costs-Cons'!M132+'Sales and Costs-Cons'!M133+'Sales and Costs-Cons'!M134</f>
        <v>920000</v>
      </c>
    </row>
    <row r="8">
      <c r="A8" s="14" t="s">
        <v>88</v>
      </c>
      <c r="B8" s="9">
        <f t="shared" ref="B8:M8" si="1">B3-B6-B7</f>
        <v>2827397</v>
      </c>
      <c r="C8" s="9">
        <f t="shared" si="1"/>
        <v>2963086.868</v>
      </c>
      <c r="D8" s="9">
        <f t="shared" si="1"/>
        <v>3104165.692</v>
      </c>
      <c r="E8" s="9">
        <f t="shared" si="1"/>
        <v>3250867.769</v>
      </c>
      <c r="F8" s="9">
        <f t="shared" si="1"/>
        <v>3403438.449</v>
      </c>
      <c r="G8" s="9">
        <f t="shared" si="1"/>
        <v>3562134.687</v>
      </c>
      <c r="H8" s="9">
        <f t="shared" si="1"/>
        <v>3727225.63</v>
      </c>
      <c r="I8" s="9">
        <f t="shared" si="1"/>
        <v>3898993.237</v>
      </c>
      <c r="J8" s="9">
        <f t="shared" si="1"/>
        <v>4077732.929</v>
      </c>
      <c r="K8" s="9">
        <f t="shared" si="1"/>
        <v>4263754.271</v>
      </c>
      <c r="L8" s="9">
        <f t="shared" si="1"/>
        <v>4457381.7</v>
      </c>
      <c r="M8" s="9">
        <f t="shared" si="1"/>
        <v>4658955.279</v>
      </c>
    </row>
    <row r="9">
      <c r="A9" s="13"/>
    </row>
    <row r="10">
      <c r="A10" s="14" t="s">
        <v>89</v>
      </c>
    </row>
    <row r="11">
      <c r="A11" s="13" t="s">
        <v>90</v>
      </c>
      <c r="B11" s="8">
        <v>0.0</v>
      </c>
      <c r="C11" s="9">
        <f t="shared" ref="C11:M11" si="2">B13</f>
        <v>2827397</v>
      </c>
      <c r="D11" s="9">
        <f t="shared" si="2"/>
        <v>5790483.868</v>
      </c>
      <c r="E11" s="9">
        <f t="shared" si="2"/>
        <v>8894649.56</v>
      </c>
      <c r="F11" s="9">
        <f t="shared" si="2"/>
        <v>12145517.33</v>
      </c>
      <c r="G11" s="9">
        <f t="shared" si="2"/>
        <v>15548955.78</v>
      </c>
      <c r="H11" s="9">
        <f t="shared" si="2"/>
        <v>19111090.47</v>
      </c>
      <c r="I11" s="9">
        <f t="shared" si="2"/>
        <v>22838316.1</v>
      </c>
      <c r="J11" s="9">
        <f t="shared" si="2"/>
        <v>26737309.33</v>
      </c>
      <c r="K11" s="9">
        <f t="shared" si="2"/>
        <v>30815042.26</v>
      </c>
      <c r="L11" s="9">
        <f t="shared" si="2"/>
        <v>35078796.53</v>
      </c>
      <c r="M11" s="9">
        <f t="shared" si="2"/>
        <v>39536178.23</v>
      </c>
    </row>
    <row r="12">
      <c r="A12" s="13" t="s">
        <v>88</v>
      </c>
      <c r="B12" s="9">
        <f t="shared" ref="B12:M12" si="3">B8</f>
        <v>2827397</v>
      </c>
      <c r="C12" s="9">
        <f t="shared" si="3"/>
        <v>2963086.868</v>
      </c>
      <c r="D12" s="9">
        <f t="shared" si="3"/>
        <v>3104165.692</v>
      </c>
      <c r="E12" s="9">
        <f t="shared" si="3"/>
        <v>3250867.769</v>
      </c>
      <c r="F12" s="9">
        <f t="shared" si="3"/>
        <v>3403438.449</v>
      </c>
      <c r="G12" s="9">
        <f t="shared" si="3"/>
        <v>3562134.687</v>
      </c>
      <c r="H12" s="9">
        <f t="shared" si="3"/>
        <v>3727225.63</v>
      </c>
      <c r="I12" s="9">
        <f t="shared" si="3"/>
        <v>3898993.237</v>
      </c>
      <c r="J12" s="9">
        <f t="shared" si="3"/>
        <v>4077732.929</v>
      </c>
      <c r="K12" s="9">
        <f t="shared" si="3"/>
        <v>4263754.271</v>
      </c>
      <c r="L12" s="9">
        <f t="shared" si="3"/>
        <v>4457381.7</v>
      </c>
      <c r="M12" s="9">
        <f t="shared" si="3"/>
        <v>4658955.279</v>
      </c>
    </row>
    <row r="13">
      <c r="A13" s="13" t="s">
        <v>91</v>
      </c>
      <c r="B13" s="9">
        <f t="shared" ref="B13:M13" si="4">B11+B12</f>
        <v>2827397</v>
      </c>
      <c r="C13" s="9">
        <f t="shared" si="4"/>
        <v>5790483.868</v>
      </c>
      <c r="D13" s="9">
        <f t="shared" si="4"/>
        <v>8894649.56</v>
      </c>
      <c r="E13" s="9">
        <f t="shared" si="4"/>
        <v>12145517.33</v>
      </c>
      <c r="F13" s="9">
        <f t="shared" si="4"/>
        <v>15548955.78</v>
      </c>
      <c r="G13" s="9">
        <f t="shared" si="4"/>
        <v>19111090.47</v>
      </c>
      <c r="H13" s="9">
        <f t="shared" si="4"/>
        <v>22838316.1</v>
      </c>
      <c r="I13" s="9">
        <f t="shared" si="4"/>
        <v>26737309.33</v>
      </c>
      <c r="J13" s="9">
        <f t="shared" si="4"/>
        <v>30815042.26</v>
      </c>
      <c r="K13" s="9">
        <f t="shared" si="4"/>
        <v>35078796.53</v>
      </c>
      <c r="L13" s="9">
        <f t="shared" si="4"/>
        <v>39536178.23</v>
      </c>
      <c r="M13" s="9">
        <f t="shared" si="4"/>
        <v>44195133.51</v>
      </c>
    </row>
    <row r="14">
      <c r="A14" s="13"/>
    </row>
    <row r="15">
      <c r="A15" s="13"/>
    </row>
    <row r="16">
      <c r="A16" s="13"/>
    </row>
    <row r="17">
      <c r="A17" s="13"/>
    </row>
    <row r="18">
      <c r="A18" s="13"/>
    </row>
    <row r="19">
      <c r="A19" s="13"/>
    </row>
    <row r="20">
      <c r="A20" s="13"/>
    </row>
    <row r="21">
      <c r="A21" s="13"/>
    </row>
    <row r="22">
      <c r="A22" s="13"/>
    </row>
    <row r="23">
      <c r="A23" s="13"/>
    </row>
    <row r="24">
      <c r="A24" s="13"/>
    </row>
    <row r="25">
      <c r="A25" s="13"/>
    </row>
    <row r="26">
      <c r="A26" s="13"/>
    </row>
    <row r="27">
      <c r="A27" s="13"/>
    </row>
    <row r="28">
      <c r="A28" s="13"/>
    </row>
    <row r="29">
      <c r="A29" s="13"/>
    </row>
    <row r="30">
      <c r="A30" s="13"/>
    </row>
    <row r="31">
      <c r="A31" s="13"/>
    </row>
    <row r="32">
      <c r="A32" s="13"/>
    </row>
    <row r="33">
      <c r="A33" s="13"/>
    </row>
    <row r="34">
      <c r="A34" s="13"/>
    </row>
    <row r="35">
      <c r="A35" s="13"/>
    </row>
    <row r="36">
      <c r="A36" s="13"/>
    </row>
    <row r="37">
      <c r="A37" s="13"/>
    </row>
    <row r="38">
      <c r="A38" s="13"/>
    </row>
    <row r="39">
      <c r="A39" s="13"/>
    </row>
    <row r="40">
      <c r="A40" s="13"/>
    </row>
    <row r="41">
      <c r="A41" s="13"/>
    </row>
    <row r="42">
      <c r="A42" s="13"/>
    </row>
    <row r="43">
      <c r="A43" s="13"/>
    </row>
    <row r="44">
      <c r="A44" s="13"/>
    </row>
    <row r="45">
      <c r="A45" s="13"/>
    </row>
    <row r="46">
      <c r="A46" s="13"/>
    </row>
    <row r="47">
      <c r="A47" s="13"/>
    </row>
    <row r="48">
      <c r="A48" s="13"/>
    </row>
    <row r="49">
      <c r="A49" s="13"/>
    </row>
    <row r="50">
      <c r="A50" s="13"/>
    </row>
    <row r="51">
      <c r="A51" s="13"/>
    </row>
    <row r="52">
      <c r="A52" s="13"/>
    </row>
    <row r="53">
      <c r="A53" s="13"/>
    </row>
    <row r="54">
      <c r="A54" s="13"/>
    </row>
    <row r="55">
      <c r="A55" s="13"/>
    </row>
    <row r="56">
      <c r="A56" s="13"/>
    </row>
    <row r="57">
      <c r="A57" s="13"/>
    </row>
    <row r="58">
      <c r="A58" s="13"/>
    </row>
    <row r="59">
      <c r="A59" s="13"/>
    </row>
    <row r="60">
      <c r="A60" s="13"/>
    </row>
    <row r="61">
      <c r="A61" s="13"/>
    </row>
    <row r="62">
      <c r="A62" s="13"/>
    </row>
    <row r="63">
      <c r="A63" s="13"/>
    </row>
    <row r="64">
      <c r="A64" s="13"/>
    </row>
    <row r="65">
      <c r="A65" s="13"/>
    </row>
    <row r="66">
      <c r="A66" s="13"/>
    </row>
    <row r="67">
      <c r="A67" s="13"/>
    </row>
    <row r="68">
      <c r="A68" s="13"/>
    </row>
    <row r="69">
      <c r="A69" s="13"/>
    </row>
    <row r="70">
      <c r="A70" s="13"/>
    </row>
    <row r="71">
      <c r="A71" s="13"/>
    </row>
    <row r="72">
      <c r="A72" s="13"/>
    </row>
    <row r="73">
      <c r="A73" s="13"/>
    </row>
    <row r="74">
      <c r="A74" s="13"/>
    </row>
    <row r="75">
      <c r="A75" s="13"/>
    </row>
    <row r="76">
      <c r="A76" s="13"/>
    </row>
    <row r="77">
      <c r="A77" s="13"/>
    </row>
    <row r="78">
      <c r="A78" s="13"/>
    </row>
    <row r="79">
      <c r="A79" s="13"/>
    </row>
    <row r="80">
      <c r="A80" s="13"/>
    </row>
    <row r="81">
      <c r="A81" s="13"/>
    </row>
    <row r="82">
      <c r="A82" s="13"/>
    </row>
    <row r="83">
      <c r="A83" s="13"/>
    </row>
    <row r="84">
      <c r="A84" s="13"/>
    </row>
    <row r="85">
      <c r="A85" s="13"/>
    </row>
    <row r="86">
      <c r="A86" s="13"/>
    </row>
    <row r="87">
      <c r="A87" s="13"/>
    </row>
    <row r="88">
      <c r="A88" s="13"/>
    </row>
    <row r="89">
      <c r="A89" s="13"/>
    </row>
    <row r="90">
      <c r="A90" s="13"/>
    </row>
    <row r="91">
      <c r="A91" s="13"/>
    </row>
    <row r="92">
      <c r="A92" s="13"/>
    </row>
    <row r="93">
      <c r="A93" s="13"/>
    </row>
    <row r="94">
      <c r="A94" s="13"/>
    </row>
    <row r="95">
      <c r="A95" s="13"/>
    </row>
    <row r="96">
      <c r="A96" s="13"/>
    </row>
    <row r="97">
      <c r="A97" s="13"/>
    </row>
    <row r="98">
      <c r="A98" s="13"/>
    </row>
    <row r="99">
      <c r="A99" s="13"/>
    </row>
    <row r="100">
      <c r="A100" s="13"/>
    </row>
    <row r="101">
      <c r="A101" s="13"/>
    </row>
    <row r="102">
      <c r="A102" s="13"/>
    </row>
    <row r="103">
      <c r="A103" s="13"/>
    </row>
    <row r="104">
      <c r="A104" s="13"/>
    </row>
    <row r="105">
      <c r="A105" s="13"/>
    </row>
    <row r="106">
      <c r="A106" s="13"/>
    </row>
    <row r="107">
      <c r="A107" s="13"/>
    </row>
    <row r="108">
      <c r="A108" s="13"/>
    </row>
    <row r="109">
      <c r="A109" s="13"/>
    </row>
    <row r="110">
      <c r="A110" s="13"/>
    </row>
    <row r="111">
      <c r="A111" s="13"/>
    </row>
    <row r="112">
      <c r="A112" s="13"/>
    </row>
    <row r="113">
      <c r="A113" s="13"/>
    </row>
    <row r="114">
      <c r="A114" s="13"/>
    </row>
    <row r="115">
      <c r="A115" s="13"/>
    </row>
    <row r="116">
      <c r="A116" s="13"/>
    </row>
    <row r="117">
      <c r="A117" s="13"/>
    </row>
    <row r="118">
      <c r="A118" s="13"/>
    </row>
    <row r="119">
      <c r="A119" s="13"/>
    </row>
    <row r="120">
      <c r="A120" s="13"/>
    </row>
    <row r="121">
      <c r="A121" s="13"/>
    </row>
    <row r="122">
      <c r="A122" s="13"/>
    </row>
    <row r="123">
      <c r="A123" s="13"/>
    </row>
    <row r="124">
      <c r="A124" s="13"/>
    </row>
    <row r="125">
      <c r="A125" s="13"/>
    </row>
    <row r="126">
      <c r="A126" s="13"/>
    </row>
    <row r="127">
      <c r="A127" s="13"/>
    </row>
    <row r="128">
      <c r="A128" s="13"/>
    </row>
    <row r="129">
      <c r="A129" s="13"/>
    </row>
    <row r="130">
      <c r="A130" s="13"/>
    </row>
    <row r="131">
      <c r="A131" s="13"/>
    </row>
    <row r="132">
      <c r="A132" s="13"/>
    </row>
    <row r="133">
      <c r="A133" s="13"/>
    </row>
    <row r="134">
      <c r="A134" s="13"/>
    </row>
    <row r="135">
      <c r="A135" s="13"/>
    </row>
    <row r="136">
      <c r="A136" s="13"/>
    </row>
    <row r="137">
      <c r="A137" s="13"/>
    </row>
    <row r="138">
      <c r="A138" s="13"/>
    </row>
    <row r="139">
      <c r="A139" s="13"/>
    </row>
    <row r="140">
      <c r="A140" s="13"/>
    </row>
    <row r="141">
      <c r="A141" s="13"/>
    </row>
    <row r="142">
      <c r="A142" s="13"/>
    </row>
    <row r="143">
      <c r="A143" s="13"/>
    </row>
    <row r="144">
      <c r="A144" s="13"/>
    </row>
    <row r="145">
      <c r="A145" s="13"/>
    </row>
    <row r="146">
      <c r="A146" s="13"/>
    </row>
    <row r="147">
      <c r="A147" s="13"/>
    </row>
    <row r="148">
      <c r="A148" s="13"/>
    </row>
    <row r="149">
      <c r="A149" s="13"/>
    </row>
    <row r="150">
      <c r="A150" s="13"/>
    </row>
    <row r="151">
      <c r="A151" s="13"/>
    </row>
    <row r="152">
      <c r="A152" s="13"/>
    </row>
    <row r="153">
      <c r="A153" s="13"/>
    </row>
    <row r="154">
      <c r="A154" s="13"/>
    </row>
    <row r="155">
      <c r="A155" s="13"/>
    </row>
    <row r="156">
      <c r="A156" s="13"/>
    </row>
    <row r="157">
      <c r="A157" s="13"/>
    </row>
    <row r="158">
      <c r="A158" s="13"/>
    </row>
    <row r="159">
      <c r="A159" s="13"/>
    </row>
    <row r="160">
      <c r="A160" s="13"/>
    </row>
    <row r="161">
      <c r="A161" s="13"/>
    </row>
    <row r="162">
      <c r="A162" s="13"/>
    </row>
    <row r="163">
      <c r="A163" s="13"/>
    </row>
    <row r="164">
      <c r="A164" s="13"/>
    </row>
    <row r="165">
      <c r="A165" s="13"/>
    </row>
    <row r="166">
      <c r="A166" s="13"/>
    </row>
    <row r="167">
      <c r="A167" s="13"/>
    </row>
    <row r="168">
      <c r="A168" s="13"/>
    </row>
    <row r="169">
      <c r="A169" s="13"/>
    </row>
    <row r="170">
      <c r="A170" s="13"/>
    </row>
    <row r="171">
      <c r="A171" s="13"/>
    </row>
    <row r="172">
      <c r="A172" s="13"/>
    </row>
    <row r="173">
      <c r="A173" s="13"/>
    </row>
    <row r="174">
      <c r="A174" s="13"/>
    </row>
    <row r="175">
      <c r="A175" s="13"/>
    </row>
    <row r="176">
      <c r="A176" s="13"/>
    </row>
    <row r="177">
      <c r="A177" s="13"/>
    </row>
    <row r="178">
      <c r="A178" s="13"/>
    </row>
    <row r="179">
      <c r="A179" s="13"/>
    </row>
    <row r="180">
      <c r="A180" s="13"/>
    </row>
    <row r="181">
      <c r="A181" s="13"/>
    </row>
    <row r="182">
      <c r="A182" s="13"/>
    </row>
    <row r="183">
      <c r="A183" s="13"/>
    </row>
    <row r="184">
      <c r="A184" s="13"/>
    </row>
    <row r="185">
      <c r="A185" s="13"/>
    </row>
    <row r="186">
      <c r="A186" s="13"/>
    </row>
    <row r="187">
      <c r="A187" s="13"/>
    </row>
    <row r="188">
      <c r="A188" s="13"/>
    </row>
    <row r="189">
      <c r="A189" s="13"/>
    </row>
    <row r="190">
      <c r="A190" s="13"/>
    </row>
    <row r="191">
      <c r="A191" s="13"/>
    </row>
    <row r="192">
      <c r="A192" s="13"/>
    </row>
    <row r="193">
      <c r="A193" s="13"/>
    </row>
    <row r="194">
      <c r="A194" s="13"/>
    </row>
    <row r="195">
      <c r="A195" s="13"/>
    </row>
    <row r="196">
      <c r="A196" s="13"/>
    </row>
    <row r="197">
      <c r="A197" s="13"/>
    </row>
    <row r="198">
      <c r="A198" s="13"/>
    </row>
    <row r="199">
      <c r="A199" s="13"/>
    </row>
    <row r="200">
      <c r="A200" s="13"/>
    </row>
    <row r="201">
      <c r="A201" s="13"/>
    </row>
    <row r="202">
      <c r="A202" s="13"/>
    </row>
    <row r="203">
      <c r="A203" s="13"/>
    </row>
    <row r="204">
      <c r="A204" s="13"/>
    </row>
    <row r="205">
      <c r="A205" s="13"/>
    </row>
    <row r="206">
      <c r="A206" s="13"/>
    </row>
    <row r="207">
      <c r="A207" s="13"/>
    </row>
    <row r="208">
      <c r="A208" s="13"/>
    </row>
    <row r="209">
      <c r="A209" s="13"/>
    </row>
    <row r="210">
      <c r="A210" s="13"/>
    </row>
    <row r="211">
      <c r="A211" s="13"/>
    </row>
    <row r="212">
      <c r="A212" s="13"/>
    </row>
    <row r="213">
      <c r="A213" s="13"/>
    </row>
    <row r="214">
      <c r="A214" s="13"/>
    </row>
    <row r="215">
      <c r="A215" s="13"/>
    </row>
    <row r="216">
      <c r="A216" s="13"/>
    </row>
    <row r="217">
      <c r="A217" s="13"/>
    </row>
    <row r="218">
      <c r="A218" s="13"/>
    </row>
    <row r="219">
      <c r="A219" s="13"/>
    </row>
    <row r="220">
      <c r="A220" s="13"/>
    </row>
    <row r="221">
      <c r="A221" s="13"/>
    </row>
    <row r="222">
      <c r="A222" s="13"/>
    </row>
    <row r="223">
      <c r="A223" s="13"/>
    </row>
    <row r="224">
      <c r="A224" s="13"/>
    </row>
    <row r="225">
      <c r="A225" s="13"/>
    </row>
    <row r="226">
      <c r="A226" s="13"/>
    </row>
    <row r="227">
      <c r="A227" s="13"/>
    </row>
    <row r="228">
      <c r="A228" s="13"/>
    </row>
    <row r="229">
      <c r="A229" s="13"/>
    </row>
    <row r="230">
      <c r="A230" s="13"/>
    </row>
    <row r="231">
      <c r="A231" s="13"/>
    </row>
    <row r="232">
      <c r="A232" s="13"/>
    </row>
    <row r="233">
      <c r="A233" s="13"/>
    </row>
    <row r="234">
      <c r="A234" s="13"/>
    </row>
    <row r="235">
      <c r="A235" s="13"/>
    </row>
    <row r="236">
      <c r="A236" s="13"/>
    </row>
    <row r="237">
      <c r="A237" s="13"/>
    </row>
    <row r="238">
      <c r="A238" s="13"/>
    </row>
    <row r="239">
      <c r="A239" s="13"/>
    </row>
    <row r="240">
      <c r="A240" s="13"/>
    </row>
    <row r="241">
      <c r="A241" s="13"/>
    </row>
    <row r="242">
      <c r="A242" s="13"/>
    </row>
    <row r="243">
      <c r="A243" s="13"/>
    </row>
    <row r="244">
      <c r="A244" s="13"/>
    </row>
    <row r="245">
      <c r="A245" s="13"/>
    </row>
    <row r="246">
      <c r="A246" s="13"/>
    </row>
    <row r="247">
      <c r="A247" s="13"/>
    </row>
    <row r="248">
      <c r="A248" s="13"/>
    </row>
    <row r="249">
      <c r="A249" s="13"/>
    </row>
    <row r="250">
      <c r="A250" s="13"/>
    </row>
    <row r="251">
      <c r="A251" s="13"/>
    </row>
    <row r="252">
      <c r="A252" s="13"/>
    </row>
    <row r="253">
      <c r="A253" s="13"/>
    </row>
    <row r="254">
      <c r="A254" s="13"/>
    </row>
    <row r="255">
      <c r="A255" s="13"/>
    </row>
    <row r="256">
      <c r="A256" s="13"/>
    </row>
    <row r="257">
      <c r="A257" s="13"/>
    </row>
    <row r="258">
      <c r="A258" s="13"/>
    </row>
    <row r="259">
      <c r="A259" s="13"/>
    </row>
    <row r="260">
      <c r="A260" s="13"/>
    </row>
    <row r="261">
      <c r="A261" s="13"/>
    </row>
    <row r="262">
      <c r="A262" s="13"/>
    </row>
    <row r="263">
      <c r="A263" s="13"/>
    </row>
    <row r="264">
      <c r="A264" s="13"/>
    </row>
    <row r="265">
      <c r="A265" s="13"/>
    </row>
    <row r="266">
      <c r="A266" s="13"/>
    </row>
    <row r="267">
      <c r="A267" s="13"/>
    </row>
    <row r="268">
      <c r="A268" s="13"/>
    </row>
    <row r="269">
      <c r="A269" s="13"/>
    </row>
    <row r="270">
      <c r="A270" s="13"/>
    </row>
    <row r="271">
      <c r="A271" s="13"/>
    </row>
    <row r="272">
      <c r="A272" s="13"/>
    </row>
    <row r="273">
      <c r="A273" s="13"/>
    </row>
    <row r="274">
      <c r="A274" s="13"/>
    </row>
    <row r="275">
      <c r="A275" s="13"/>
    </row>
    <row r="276">
      <c r="A276" s="13"/>
    </row>
    <row r="277">
      <c r="A277" s="13"/>
    </row>
    <row r="278">
      <c r="A278" s="13"/>
    </row>
    <row r="279">
      <c r="A279" s="13"/>
    </row>
    <row r="280">
      <c r="A280" s="13"/>
    </row>
    <row r="281">
      <c r="A281" s="13"/>
    </row>
    <row r="282">
      <c r="A282" s="13"/>
    </row>
    <row r="283">
      <c r="A283" s="13"/>
    </row>
    <row r="284">
      <c r="A284" s="13"/>
    </row>
    <row r="285">
      <c r="A285" s="13"/>
    </row>
    <row r="286">
      <c r="A286" s="13"/>
    </row>
    <row r="287">
      <c r="A287" s="13"/>
    </row>
    <row r="288">
      <c r="A288" s="13"/>
    </row>
    <row r="289">
      <c r="A289" s="13"/>
    </row>
    <row r="290">
      <c r="A290" s="13"/>
    </row>
    <row r="291">
      <c r="A291" s="13"/>
    </row>
    <row r="292">
      <c r="A292" s="13"/>
    </row>
    <row r="293">
      <c r="A293" s="13"/>
    </row>
    <row r="294">
      <c r="A294" s="13"/>
    </row>
    <row r="295">
      <c r="A295" s="13"/>
    </row>
    <row r="296">
      <c r="A296" s="13"/>
    </row>
    <row r="297">
      <c r="A297" s="13"/>
    </row>
    <row r="298">
      <c r="A298" s="13"/>
    </row>
    <row r="299">
      <c r="A299" s="13"/>
    </row>
    <row r="300">
      <c r="A300" s="13"/>
    </row>
    <row r="301">
      <c r="A301" s="13"/>
    </row>
    <row r="302">
      <c r="A302" s="13"/>
    </row>
    <row r="303">
      <c r="A303" s="13"/>
    </row>
    <row r="304">
      <c r="A304" s="13"/>
    </row>
    <row r="305">
      <c r="A305" s="13"/>
    </row>
    <row r="306">
      <c r="A306" s="13"/>
    </row>
    <row r="307">
      <c r="A307" s="13"/>
    </row>
    <row r="308">
      <c r="A308" s="13"/>
    </row>
    <row r="309">
      <c r="A309" s="13"/>
    </row>
    <row r="310">
      <c r="A310" s="13"/>
    </row>
    <row r="311">
      <c r="A311" s="13"/>
    </row>
    <row r="312">
      <c r="A312" s="13"/>
    </row>
    <row r="313">
      <c r="A313" s="13"/>
    </row>
    <row r="314">
      <c r="A314" s="13"/>
    </row>
    <row r="315">
      <c r="A315" s="13"/>
    </row>
    <row r="316">
      <c r="A316" s="13"/>
    </row>
    <row r="317">
      <c r="A317" s="13"/>
    </row>
    <row r="318">
      <c r="A318" s="13"/>
    </row>
    <row r="319">
      <c r="A319" s="13"/>
    </row>
    <row r="320">
      <c r="A320" s="13"/>
    </row>
    <row r="321">
      <c r="A321" s="13"/>
    </row>
    <row r="322">
      <c r="A322" s="13"/>
    </row>
    <row r="323">
      <c r="A323" s="13"/>
    </row>
    <row r="324">
      <c r="A324" s="13"/>
    </row>
    <row r="325">
      <c r="A325" s="13"/>
    </row>
    <row r="326">
      <c r="A326" s="13"/>
    </row>
    <row r="327">
      <c r="A327" s="13"/>
    </row>
    <row r="328">
      <c r="A328" s="13"/>
    </row>
    <row r="329">
      <c r="A329" s="13"/>
    </row>
    <row r="330">
      <c r="A330" s="13"/>
    </row>
    <row r="331">
      <c r="A331" s="13"/>
    </row>
    <row r="332">
      <c r="A332" s="13"/>
    </row>
    <row r="333">
      <c r="A333" s="13"/>
    </row>
    <row r="334">
      <c r="A334" s="13"/>
    </row>
    <row r="335">
      <c r="A335" s="13"/>
    </row>
    <row r="336">
      <c r="A336" s="13"/>
    </row>
    <row r="337">
      <c r="A337" s="13"/>
    </row>
    <row r="338">
      <c r="A338" s="13"/>
    </row>
    <row r="339">
      <c r="A339" s="13"/>
    </row>
    <row r="340">
      <c r="A340" s="13"/>
    </row>
    <row r="341">
      <c r="A341" s="13"/>
    </row>
    <row r="342">
      <c r="A342" s="13"/>
    </row>
    <row r="343">
      <c r="A343" s="13"/>
    </row>
    <row r="344">
      <c r="A344" s="13"/>
    </row>
    <row r="345">
      <c r="A345" s="13"/>
    </row>
    <row r="346">
      <c r="A346" s="13"/>
    </row>
    <row r="347">
      <c r="A347" s="13"/>
    </row>
    <row r="348">
      <c r="A348" s="13"/>
    </row>
    <row r="349">
      <c r="A349" s="13"/>
    </row>
    <row r="350">
      <c r="A350" s="13"/>
    </row>
    <row r="351">
      <c r="A351" s="13"/>
    </row>
    <row r="352">
      <c r="A352" s="13"/>
    </row>
    <row r="353">
      <c r="A353" s="13"/>
    </row>
    <row r="354">
      <c r="A354" s="13"/>
    </row>
    <row r="355">
      <c r="A355" s="13"/>
    </row>
    <row r="356">
      <c r="A356" s="13"/>
    </row>
    <row r="357">
      <c r="A357" s="13"/>
    </row>
    <row r="358">
      <c r="A358" s="13"/>
    </row>
    <row r="359">
      <c r="A359" s="13"/>
    </row>
    <row r="360">
      <c r="A360" s="13"/>
    </row>
    <row r="361">
      <c r="A361" s="13"/>
    </row>
    <row r="362">
      <c r="A362" s="13"/>
    </row>
    <row r="363">
      <c r="A363" s="13"/>
    </row>
    <row r="364">
      <c r="A364" s="13"/>
    </row>
    <row r="365">
      <c r="A365" s="13"/>
    </row>
    <row r="366">
      <c r="A366" s="13"/>
    </row>
    <row r="367">
      <c r="A367" s="13"/>
    </row>
    <row r="368">
      <c r="A368" s="13"/>
    </row>
    <row r="369">
      <c r="A369" s="13"/>
    </row>
    <row r="370">
      <c r="A370" s="13"/>
    </row>
    <row r="371">
      <c r="A371" s="13"/>
    </row>
    <row r="372">
      <c r="A372" s="13"/>
    </row>
    <row r="373">
      <c r="A373" s="13"/>
    </row>
    <row r="374">
      <c r="A374" s="13"/>
    </row>
    <row r="375">
      <c r="A375" s="13"/>
    </row>
    <row r="376">
      <c r="A376" s="13"/>
    </row>
    <row r="377">
      <c r="A377" s="13"/>
    </row>
    <row r="378">
      <c r="A378" s="13"/>
    </row>
    <row r="379">
      <c r="A379" s="13"/>
    </row>
    <row r="380">
      <c r="A380" s="13"/>
    </row>
    <row r="381">
      <c r="A381" s="13"/>
    </row>
    <row r="382">
      <c r="A382" s="13"/>
    </row>
    <row r="383">
      <c r="A383" s="13"/>
    </row>
    <row r="384">
      <c r="A384" s="13"/>
    </row>
    <row r="385">
      <c r="A385" s="13"/>
    </row>
    <row r="386">
      <c r="A386" s="13"/>
    </row>
    <row r="387">
      <c r="A387" s="13"/>
    </row>
    <row r="388">
      <c r="A388" s="13"/>
    </row>
    <row r="389">
      <c r="A389" s="13"/>
    </row>
    <row r="390">
      <c r="A390" s="13"/>
    </row>
    <row r="391">
      <c r="A391" s="13"/>
    </row>
    <row r="392">
      <c r="A392" s="13"/>
    </row>
    <row r="393">
      <c r="A393" s="13"/>
    </row>
    <row r="394">
      <c r="A394" s="13"/>
    </row>
    <row r="395">
      <c r="A395" s="13"/>
    </row>
    <row r="396">
      <c r="A396" s="13"/>
    </row>
    <row r="397">
      <c r="A397" s="13"/>
    </row>
    <row r="398">
      <c r="A398" s="13"/>
    </row>
    <row r="399">
      <c r="A399" s="13"/>
    </row>
    <row r="400">
      <c r="A400" s="13"/>
    </row>
    <row r="401">
      <c r="A401" s="13"/>
    </row>
    <row r="402">
      <c r="A402" s="13"/>
    </row>
    <row r="403">
      <c r="A403" s="13"/>
    </row>
    <row r="404">
      <c r="A404" s="13"/>
    </row>
    <row r="405">
      <c r="A405" s="13"/>
    </row>
    <row r="406">
      <c r="A406" s="13"/>
    </row>
    <row r="407">
      <c r="A407" s="13"/>
    </row>
    <row r="408">
      <c r="A408" s="13"/>
    </row>
    <row r="409">
      <c r="A409" s="13"/>
    </row>
    <row r="410">
      <c r="A410" s="13"/>
    </row>
    <row r="411">
      <c r="A411" s="13"/>
    </row>
    <row r="412">
      <c r="A412" s="13"/>
    </row>
    <row r="413">
      <c r="A413" s="13"/>
    </row>
    <row r="414">
      <c r="A414" s="13"/>
    </row>
    <row r="415">
      <c r="A415" s="13"/>
    </row>
    <row r="416">
      <c r="A416" s="13"/>
    </row>
    <row r="417">
      <c r="A417" s="13"/>
    </row>
    <row r="418">
      <c r="A418" s="13"/>
    </row>
    <row r="419">
      <c r="A419" s="13"/>
    </row>
    <row r="420">
      <c r="A420" s="13"/>
    </row>
    <row r="421">
      <c r="A421" s="13"/>
    </row>
    <row r="422">
      <c r="A422" s="13"/>
    </row>
    <row r="423">
      <c r="A423" s="13"/>
    </row>
    <row r="424">
      <c r="A424" s="13"/>
    </row>
    <row r="425">
      <c r="A425" s="13"/>
    </row>
    <row r="426">
      <c r="A426" s="13"/>
    </row>
    <row r="427">
      <c r="A427" s="13"/>
    </row>
    <row r="428">
      <c r="A428" s="13"/>
    </row>
    <row r="429">
      <c r="A429" s="13"/>
    </row>
    <row r="430">
      <c r="A430" s="13"/>
    </row>
    <row r="431">
      <c r="A431" s="13"/>
    </row>
    <row r="432">
      <c r="A432" s="13"/>
    </row>
    <row r="433">
      <c r="A433" s="13"/>
    </row>
    <row r="434">
      <c r="A434" s="13"/>
    </row>
    <row r="435">
      <c r="A435" s="13"/>
    </row>
    <row r="436">
      <c r="A436" s="13"/>
    </row>
    <row r="437">
      <c r="A437" s="13"/>
    </row>
    <row r="438">
      <c r="A438" s="13"/>
    </row>
    <row r="439">
      <c r="A439" s="13"/>
    </row>
    <row r="440">
      <c r="A440" s="13"/>
    </row>
    <row r="441">
      <c r="A441" s="13"/>
    </row>
    <row r="442">
      <c r="A442" s="13"/>
    </row>
    <row r="443">
      <c r="A443" s="13"/>
    </row>
    <row r="444">
      <c r="A444" s="13"/>
    </row>
    <row r="445">
      <c r="A445" s="13"/>
    </row>
    <row r="446">
      <c r="A446" s="13"/>
    </row>
    <row r="447">
      <c r="A447" s="13"/>
    </row>
    <row r="448">
      <c r="A448" s="13"/>
    </row>
    <row r="449">
      <c r="A449" s="13"/>
    </row>
    <row r="450">
      <c r="A450" s="13"/>
    </row>
    <row r="451">
      <c r="A451" s="13"/>
    </row>
    <row r="452">
      <c r="A452" s="13"/>
    </row>
    <row r="453">
      <c r="A453" s="13"/>
    </row>
    <row r="454">
      <c r="A454" s="13"/>
    </row>
    <row r="455">
      <c r="A455" s="13"/>
    </row>
    <row r="456">
      <c r="A456" s="13"/>
    </row>
    <row r="457">
      <c r="A457" s="13"/>
    </row>
    <row r="458">
      <c r="A458" s="13"/>
    </row>
    <row r="459">
      <c r="A459" s="13"/>
    </row>
    <row r="460">
      <c r="A460" s="13"/>
    </row>
    <row r="461">
      <c r="A461" s="13"/>
    </row>
    <row r="462">
      <c r="A462" s="13"/>
    </row>
    <row r="463">
      <c r="A463" s="13"/>
    </row>
    <row r="464">
      <c r="A464" s="13"/>
    </row>
    <row r="465">
      <c r="A465" s="13"/>
    </row>
    <row r="466">
      <c r="A466" s="13"/>
    </row>
    <row r="467">
      <c r="A467" s="13"/>
    </row>
    <row r="468">
      <c r="A468" s="13"/>
    </row>
    <row r="469">
      <c r="A469" s="13"/>
    </row>
    <row r="470">
      <c r="A470" s="13"/>
    </row>
    <row r="471">
      <c r="A471" s="13"/>
    </row>
    <row r="472">
      <c r="A472" s="13"/>
    </row>
    <row r="473">
      <c r="A473" s="13"/>
    </row>
    <row r="474">
      <c r="A474" s="13"/>
    </row>
    <row r="475">
      <c r="A475" s="13"/>
    </row>
    <row r="476">
      <c r="A476" s="13"/>
    </row>
    <row r="477">
      <c r="A477" s="13"/>
    </row>
    <row r="478">
      <c r="A478" s="13"/>
    </row>
    <row r="479">
      <c r="A479" s="13"/>
    </row>
    <row r="480">
      <c r="A480" s="13"/>
    </row>
    <row r="481">
      <c r="A481" s="13"/>
    </row>
    <row r="482">
      <c r="A482" s="13"/>
    </row>
    <row r="483">
      <c r="A483" s="13"/>
    </row>
    <row r="484">
      <c r="A484" s="13"/>
    </row>
    <row r="485">
      <c r="A485" s="13"/>
    </row>
    <row r="486">
      <c r="A486" s="13"/>
    </row>
    <row r="487">
      <c r="A487" s="13"/>
    </row>
    <row r="488">
      <c r="A488" s="13"/>
    </row>
    <row r="489">
      <c r="A489" s="13"/>
    </row>
    <row r="490">
      <c r="A490" s="13"/>
    </row>
    <row r="491">
      <c r="A491" s="13"/>
    </row>
    <row r="492">
      <c r="A492" s="13"/>
    </row>
    <row r="493">
      <c r="A493" s="13"/>
    </row>
    <row r="494">
      <c r="A494" s="13"/>
    </row>
    <row r="495">
      <c r="A495" s="13"/>
    </row>
    <row r="496">
      <c r="A496" s="13"/>
    </row>
    <row r="497">
      <c r="A497" s="13"/>
    </row>
    <row r="498">
      <c r="A498" s="13"/>
    </row>
    <row r="499">
      <c r="A499" s="13"/>
    </row>
    <row r="500">
      <c r="A500" s="13"/>
    </row>
    <row r="501">
      <c r="A501" s="13"/>
    </row>
    <row r="502">
      <c r="A502" s="13"/>
    </row>
    <row r="503">
      <c r="A503" s="13"/>
    </row>
    <row r="504">
      <c r="A504" s="13"/>
    </row>
    <row r="505">
      <c r="A505" s="13"/>
    </row>
    <row r="506">
      <c r="A506" s="13"/>
    </row>
    <row r="507">
      <c r="A507" s="13"/>
    </row>
    <row r="508">
      <c r="A508" s="13"/>
    </row>
    <row r="509">
      <c r="A509" s="13"/>
    </row>
    <row r="510">
      <c r="A510" s="13"/>
    </row>
    <row r="511">
      <c r="A511" s="13"/>
    </row>
    <row r="512">
      <c r="A512" s="13"/>
    </row>
    <row r="513">
      <c r="A513" s="13"/>
    </row>
    <row r="514">
      <c r="A514" s="13"/>
    </row>
    <row r="515">
      <c r="A515" s="13"/>
    </row>
    <row r="516">
      <c r="A516" s="13"/>
    </row>
    <row r="517">
      <c r="A517" s="13"/>
    </row>
    <row r="518">
      <c r="A518" s="13"/>
    </row>
    <row r="519">
      <c r="A519" s="13"/>
    </row>
    <row r="520">
      <c r="A520" s="13"/>
    </row>
    <row r="521">
      <c r="A521" s="13"/>
    </row>
    <row r="522">
      <c r="A522" s="13"/>
    </row>
    <row r="523">
      <c r="A523" s="13"/>
    </row>
    <row r="524">
      <c r="A524" s="13"/>
    </row>
    <row r="525">
      <c r="A525" s="13"/>
    </row>
    <row r="526">
      <c r="A526" s="13"/>
    </row>
    <row r="527">
      <c r="A527" s="13"/>
    </row>
    <row r="528">
      <c r="A528" s="13"/>
    </row>
    <row r="529">
      <c r="A529" s="13"/>
    </row>
    <row r="530">
      <c r="A530" s="13"/>
    </row>
    <row r="531">
      <c r="A531" s="13"/>
    </row>
    <row r="532">
      <c r="A532" s="13"/>
    </row>
    <row r="533">
      <c r="A533" s="13"/>
    </row>
    <row r="534">
      <c r="A534" s="13"/>
    </row>
    <row r="535">
      <c r="A535" s="13"/>
    </row>
    <row r="536">
      <c r="A536" s="13"/>
    </row>
    <row r="537">
      <c r="A537" s="13"/>
    </row>
    <row r="538">
      <c r="A538" s="13"/>
    </row>
    <row r="539">
      <c r="A539" s="13"/>
    </row>
    <row r="540">
      <c r="A540" s="13"/>
    </row>
    <row r="541">
      <c r="A541" s="13"/>
    </row>
    <row r="542">
      <c r="A542" s="13"/>
    </row>
    <row r="543">
      <c r="A543" s="13"/>
    </row>
    <row r="544">
      <c r="A544" s="13"/>
    </row>
    <row r="545">
      <c r="A545" s="13"/>
    </row>
    <row r="546">
      <c r="A546" s="13"/>
    </row>
    <row r="547">
      <c r="A547" s="13"/>
    </row>
    <row r="548">
      <c r="A548" s="13"/>
    </row>
    <row r="549">
      <c r="A549" s="13"/>
    </row>
    <row r="550">
      <c r="A550" s="13"/>
    </row>
    <row r="551">
      <c r="A551" s="13"/>
    </row>
    <row r="552">
      <c r="A552" s="13"/>
    </row>
    <row r="553">
      <c r="A553" s="13"/>
    </row>
    <row r="554">
      <c r="A554" s="13"/>
    </row>
    <row r="555">
      <c r="A555" s="13"/>
    </row>
    <row r="556">
      <c r="A556" s="13"/>
    </row>
    <row r="557">
      <c r="A557" s="13"/>
    </row>
    <row r="558">
      <c r="A558" s="13"/>
    </row>
    <row r="559">
      <c r="A559" s="13"/>
    </row>
    <row r="560">
      <c r="A560" s="13"/>
    </row>
    <row r="561">
      <c r="A561" s="13"/>
    </row>
    <row r="562">
      <c r="A562" s="13"/>
    </row>
    <row r="563">
      <c r="A563" s="13"/>
    </row>
    <row r="564">
      <c r="A564" s="13"/>
    </row>
    <row r="565">
      <c r="A565" s="13"/>
    </row>
    <row r="566">
      <c r="A566" s="13"/>
    </row>
    <row r="567">
      <c r="A567" s="13"/>
    </row>
    <row r="568">
      <c r="A568" s="13"/>
    </row>
    <row r="569">
      <c r="A569" s="13"/>
    </row>
    <row r="570">
      <c r="A570" s="13"/>
    </row>
    <row r="571">
      <c r="A571" s="13"/>
    </row>
    <row r="572">
      <c r="A572" s="13"/>
    </row>
    <row r="573">
      <c r="A573" s="13"/>
    </row>
    <row r="574">
      <c r="A574" s="13"/>
    </row>
    <row r="575">
      <c r="A575" s="13"/>
    </row>
    <row r="576">
      <c r="A576" s="13"/>
    </row>
    <row r="577">
      <c r="A577" s="13"/>
    </row>
    <row r="578">
      <c r="A578" s="13"/>
    </row>
    <row r="579">
      <c r="A579" s="13"/>
    </row>
    <row r="580">
      <c r="A580" s="13"/>
    </row>
    <row r="581">
      <c r="A581" s="13"/>
    </row>
    <row r="582">
      <c r="A582" s="13"/>
    </row>
    <row r="583">
      <c r="A583" s="13"/>
    </row>
    <row r="584">
      <c r="A584" s="13"/>
    </row>
    <row r="585">
      <c r="A585" s="13"/>
    </row>
    <row r="586">
      <c r="A586" s="13"/>
    </row>
    <row r="587">
      <c r="A587" s="13"/>
    </row>
    <row r="588">
      <c r="A588" s="13"/>
    </row>
    <row r="589">
      <c r="A589" s="13"/>
    </row>
    <row r="590">
      <c r="A590" s="13"/>
    </row>
    <row r="591">
      <c r="A591" s="13"/>
    </row>
    <row r="592">
      <c r="A592" s="13"/>
    </row>
    <row r="593">
      <c r="A593" s="13"/>
    </row>
    <row r="594">
      <c r="A594" s="13"/>
    </row>
    <row r="595">
      <c r="A595" s="13"/>
    </row>
    <row r="596">
      <c r="A596" s="13"/>
    </row>
    <row r="597">
      <c r="A597" s="13"/>
    </row>
    <row r="598">
      <c r="A598" s="13"/>
    </row>
    <row r="599">
      <c r="A599" s="13"/>
    </row>
    <row r="600">
      <c r="A600" s="13"/>
    </row>
    <row r="601">
      <c r="A601" s="13"/>
    </row>
    <row r="602">
      <c r="A602" s="13"/>
    </row>
    <row r="603">
      <c r="A603" s="13"/>
    </row>
    <row r="604">
      <c r="A604" s="13"/>
    </row>
    <row r="605">
      <c r="A605" s="13"/>
    </row>
    <row r="606">
      <c r="A606" s="13"/>
    </row>
    <row r="607">
      <c r="A607" s="13"/>
    </row>
    <row r="608">
      <c r="A608" s="13"/>
    </row>
    <row r="609">
      <c r="A609" s="13"/>
    </row>
    <row r="610">
      <c r="A610" s="13"/>
    </row>
    <row r="611">
      <c r="A611" s="13"/>
    </row>
    <row r="612">
      <c r="A612" s="13"/>
    </row>
    <row r="613">
      <c r="A613" s="13"/>
    </row>
    <row r="614">
      <c r="A614" s="13"/>
    </row>
    <row r="615">
      <c r="A615" s="13"/>
    </row>
    <row r="616">
      <c r="A616" s="13"/>
    </row>
    <row r="617">
      <c r="A617" s="13"/>
    </row>
    <row r="618">
      <c r="A618" s="13"/>
    </row>
    <row r="619">
      <c r="A619" s="13"/>
    </row>
    <row r="620">
      <c r="A620" s="13"/>
    </row>
    <row r="621">
      <c r="A621" s="13"/>
    </row>
    <row r="622">
      <c r="A622" s="13"/>
    </row>
    <row r="623">
      <c r="A623" s="13"/>
    </row>
    <row r="624">
      <c r="A624" s="13"/>
    </row>
    <row r="625">
      <c r="A625" s="13"/>
    </row>
    <row r="626">
      <c r="A626" s="13"/>
    </row>
    <row r="627">
      <c r="A627" s="13"/>
    </row>
    <row r="628">
      <c r="A628" s="13"/>
    </row>
    <row r="629">
      <c r="A629" s="13"/>
    </row>
    <row r="630">
      <c r="A630" s="13"/>
    </row>
    <row r="631">
      <c r="A631" s="13"/>
    </row>
    <row r="632">
      <c r="A632" s="13"/>
    </row>
    <row r="633">
      <c r="A633" s="13"/>
    </row>
    <row r="634">
      <c r="A634" s="13"/>
    </row>
    <row r="635">
      <c r="A635" s="13"/>
    </row>
    <row r="636">
      <c r="A636" s="13"/>
    </row>
    <row r="637">
      <c r="A637" s="13"/>
    </row>
    <row r="638">
      <c r="A638" s="13"/>
    </row>
    <row r="639">
      <c r="A639" s="13"/>
    </row>
    <row r="640">
      <c r="A640" s="13"/>
    </row>
    <row r="641">
      <c r="A641" s="13"/>
    </row>
    <row r="642">
      <c r="A642" s="13"/>
    </row>
    <row r="643">
      <c r="A643" s="13"/>
    </row>
    <row r="644">
      <c r="A644" s="13"/>
    </row>
    <row r="645">
      <c r="A645" s="13"/>
    </row>
    <row r="646">
      <c r="A646" s="13"/>
    </row>
    <row r="647">
      <c r="A647" s="13"/>
    </row>
    <row r="648">
      <c r="A648" s="13"/>
    </row>
    <row r="649">
      <c r="A649" s="13"/>
    </row>
    <row r="650">
      <c r="A650" s="13"/>
    </row>
    <row r="651">
      <c r="A651" s="13"/>
    </row>
    <row r="652">
      <c r="A652" s="13"/>
    </row>
    <row r="653">
      <c r="A653" s="13"/>
    </row>
    <row r="654">
      <c r="A654" s="13"/>
    </row>
    <row r="655">
      <c r="A655" s="13"/>
    </row>
    <row r="656">
      <c r="A656" s="13"/>
    </row>
    <row r="657">
      <c r="A657" s="13"/>
    </row>
    <row r="658">
      <c r="A658" s="13"/>
    </row>
    <row r="659">
      <c r="A659" s="13"/>
    </row>
    <row r="660">
      <c r="A660" s="13"/>
    </row>
    <row r="661">
      <c r="A661" s="13"/>
    </row>
    <row r="662">
      <c r="A662" s="13"/>
    </row>
    <row r="663">
      <c r="A663" s="13"/>
    </row>
    <row r="664">
      <c r="A664" s="13"/>
    </row>
    <row r="665">
      <c r="A665" s="13"/>
    </row>
    <row r="666">
      <c r="A666" s="13"/>
    </row>
    <row r="667">
      <c r="A667" s="13"/>
    </row>
    <row r="668">
      <c r="A668" s="13"/>
    </row>
    <row r="669">
      <c r="A669" s="13"/>
    </row>
    <row r="670">
      <c r="A670" s="13"/>
    </row>
    <row r="671">
      <c r="A671" s="13"/>
    </row>
    <row r="672">
      <c r="A672" s="13"/>
    </row>
    <row r="673">
      <c r="A673" s="13"/>
    </row>
    <row r="674">
      <c r="A674" s="13"/>
    </row>
    <row r="675">
      <c r="A675" s="13"/>
    </row>
    <row r="676">
      <c r="A676" s="13"/>
    </row>
    <row r="677">
      <c r="A677" s="13"/>
    </row>
    <row r="678">
      <c r="A678" s="13"/>
    </row>
    <row r="679">
      <c r="A679" s="13"/>
    </row>
    <row r="680">
      <c r="A680" s="13"/>
    </row>
    <row r="681">
      <c r="A681" s="13"/>
    </row>
    <row r="682">
      <c r="A682" s="13"/>
    </row>
    <row r="683">
      <c r="A683" s="13"/>
    </row>
    <row r="684">
      <c r="A684" s="13"/>
    </row>
    <row r="685">
      <c r="A685" s="13"/>
    </row>
    <row r="686">
      <c r="A686" s="13"/>
    </row>
    <row r="687">
      <c r="A687" s="13"/>
    </row>
    <row r="688">
      <c r="A688" s="13"/>
    </row>
    <row r="689">
      <c r="A689" s="13"/>
    </row>
    <row r="690">
      <c r="A690" s="13"/>
    </row>
    <row r="691">
      <c r="A691" s="13"/>
    </row>
    <row r="692">
      <c r="A692" s="13"/>
    </row>
    <row r="693">
      <c r="A693" s="13"/>
    </row>
    <row r="694">
      <c r="A694" s="13"/>
    </row>
    <row r="695">
      <c r="A695" s="13"/>
    </row>
    <row r="696">
      <c r="A696" s="13"/>
    </row>
    <row r="697">
      <c r="A697" s="13"/>
    </row>
    <row r="698">
      <c r="A698" s="13"/>
    </row>
    <row r="699">
      <c r="A699" s="13"/>
    </row>
    <row r="700">
      <c r="A700" s="13"/>
    </row>
    <row r="701">
      <c r="A701" s="13"/>
    </row>
    <row r="702">
      <c r="A702" s="13"/>
    </row>
    <row r="703">
      <c r="A703" s="13"/>
    </row>
    <row r="704">
      <c r="A704" s="13"/>
    </row>
    <row r="705">
      <c r="A705" s="13"/>
    </row>
    <row r="706">
      <c r="A706" s="13"/>
    </row>
    <row r="707">
      <c r="A707" s="13"/>
    </row>
    <row r="708">
      <c r="A708" s="13"/>
    </row>
    <row r="709">
      <c r="A709" s="13"/>
    </row>
    <row r="710">
      <c r="A710" s="13"/>
    </row>
    <row r="711">
      <c r="A711" s="13"/>
    </row>
    <row r="712">
      <c r="A712" s="13"/>
    </row>
    <row r="713">
      <c r="A713" s="13"/>
    </row>
    <row r="714">
      <c r="A714" s="13"/>
    </row>
    <row r="715">
      <c r="A715" s="13"/>
    </row>
    <row r="716">
      <c r="A716" s="13"/>
    </row>
    <row r="717">
      <c r="A717" s="13"/>
    </row>
    <row r="718">
      <c r="A718" s="13"/>
    </row>
    <row r="719">
      <c r="A719" s="13"/>
    </row>
    <row r="720">
      <c r="A720" s="13"/>
    </row>
    <row r="721">
      <c r="A721" s="13"/>
    </row>
    <row r="722">
      <c r="A722" s="13"/>
    </row>
    <row r="723">
      <c r="A723" s="13"/>
    </row>
    <row r="724">
      <c r="A724" s="13"/>
    </row>
    <row r="725">
      <c r="A725" s="13"/>
    </row>
    <row r="726">
      <c r="A726" s="13"/>
    </row>
    <row r="727">
      <c r="A727" s="13"/>
    </row>
    <row r="728">
      <c r="A728" s="13"/>
    </row>
    <row r="729">
      <c r="A729" s="13"/>
    </row>
    <row r="730">
      <c r="A730" s="13"/>
    </row>
    <row r="731">
      <c r="A731" s="13"/>
    </row>
    <row r="732">
      <c r="A732" s="13"/>
    </row>
    <row r="733">
      <c r="A733" s="13"/>
    </row>
    <row r="734">
      <c r="A734" s="13"/>
    </row>
    <row r="735">
      <c r="A735" s="13"/>
    </row>
    <row r="736">
      <c r="A736" s="13"/>
    </row>
    <row r="737">
      <c r="A737" s="13"/>
    </row>
    <row r="738">
      <c r="A738" s="13"/>
    </row>
    <row r="739">
      <c r="A739" s="13"/>
    </row>
    <row r="740">
      <c r="A740" s="13"/>
    </row>
    <row r="741">
      <c r="A741" s="13"/>
    </row>
    <row r="742">
      <c r="A742" s="13"/>
    </row>
    <row r="743">
      <c r="A743" s="13"/>
    </row>
    <row r="744">
      <c r="A744" s="13"/>
    </row>
    <row r="745">
      <c r="A745" s="13"/>
    </row>
    <row r="746">
      <c r="A746" s="13"/>
    </row>
    <row r="747">
      <c r="A747" s="13"/>
    </row>
    <row r="748">
      <c r="A748" s="13"/>
    </row>
    <row r="749">
      <c r="A749" s="13"/>
    </row>
    <row r="750">
      <c r="A750" s="13"/>
    </row>
    <row r="751">
      <c r="A751" s="13"/>
    </row>
    <row r="752">
      <c r="A752" s="13"/>
    </row>
    <row r="753">
      <c r="A753" s="13"/>
    </row>
    <row r="754">
      <c r="A754" s="13"/>
    </row>
    <row r="755">
      <c r="A755" s="13"/>
    </row>
    <row r="756">
      <c r="A756" s="13"/>
    </row>
    <row r="757">
      <c r="A757" s="13"/>
    </row>
    <row r="758">
      <c r="A758" s="13"/>
    </row>
    <row r="759">
      <c r="A759" s="13"/>
    </row>
    <row r="760">
      <c r="A760" s="13"/>
    </row>
    <row r="761">
      <c r="A761" s="13"/>
    </row>
    <row r="762">
      <c r="A762" s="13"/>
    </row>
    <row r="763">
      <c r="A763" s="13"/>
    </row>
    <row r="764">
      <c r="A764" s="13"/>
    </row>
    <row r="765">
      <c r="A765" s="13"/>
    </row>
    <row r="766">
      <c r="A766" s="13"/>
    </row>
    <row r="767">
      <c r="A767" s="13"/>
    </row>
    <row r="768">
      <c r="A768" s="13"/>
    </row>
    <row r="769">
      <c r="A769" s="13"/>
    </row>
    <row r="770">
      <c r="A770" s="13"/>
    </row>
    <row r="771">
      <c r="A771" s="13"/>
    </row>
    <row r="772">
      <c r="A772" s="13"/>
    </row>
    <row r="773">
      <c r="A773" s="13"/>
    </row>
    <row r="774">
      <c r="A774" s="13"/>
    </row>
    <row r="775">
      <c r="A775" s="13"/>
    </row>
    <row r="776">
      <c r="A776" s="13"/>
    </row>
    <row r="777">
      <c r="A777" s="13"/>
    </row>
    <row r="778">
      <c r="A778" s="13"/>
    </row>
    <row r="779">
      <c r="A779" s="13"/>
    </row>
    <row r="780">
      <c r="A780" s="13"/>
    </row>
    <row r="781">
      <c r="A781" s="13"/>
    </row>
    <row r="782">
      <c r="A782" s="13"/>
    </row>
    <row r="783">
      <c r="A783" s="13"/>
    </row>
    <row r="784">
      <c r="A784" s="13"/>
    </row>
    <row r="785">
      <c r="A785" s="13"/>
    </row>
    <row r="786">
      <c r="A786" s="13"/>
    </row>
    <row r="787">
      <c r="A787" s="13"/>
    </row>
    <row r="788">
      <c r="A788" s="13"/>
    </row>
    <row r="789">
      <c r="A789" s="13"/>
    </row>
    <row r="790">
      <c r="A790" s="13"/>
    </row>
    <row r="791">
      <c r="A791" s="13"/>
    </row>
    <row r="792">
      <c r="A792" s="13"/>
    </row>
    <row r="793">
      <c r="A793" s="13"/>
    </row>
    <row r="794">
      <c r="A794" s="13"/>
    </row>
    <row r="795">
      <c r="A795" s="13"/>
    </row>
    <row r="796">
      <c r="A796" s="13"/>
    </row>
    <row r="797">
      <c r="A797" s="13"/>
    </row>
    <row r="798">
      <c r="A798" s="13"/>
    </row>
    <row r="799">
      <c r="A799" s="13"/>
    </row>
    <row r="800">
      <c r="A800" s="13"/>
    </row>
    <row r="801">
      <c r="A801" s="13"/>
    </row>
    <row r="802">
      <c r="A802" s="13"/>
    </row>
    <row r="803">
      <c r="A803" s="13"/>
    </row>
    <row r="804">
      <c r="A804" s="13"/>
    </row>
    <row r="805">
      <c r="A805" s="13"/>
    </row>
    <row r="806">
      <c r="A806" s="13"/>
    </row>
    <row r="807">
      <c r="A807" s="13"/>
    </row>
    <row r="808">
      <c r="A808" s="13"/>
    </row>
    <row r="809">
      <c r="A809" s="13"/>
    </row>
    <row r="810">
      <c r="A810" s="13"/>
    </row>
    <row r="811">
      <c r="A811" s="13"/>
    </row>
    <row r="812">
      <c r="A812" s="13"/>
    </row>
    <row r="813">
      <c r="A813" s="13"/>
    </row>
    <row r="814">
      <c r="A814" s="13"/>
    </row>
    <row r="815">
      <c r="A815" s="13"/>
    </row>
    <row r="816">
      <c r="A816" s="13"/>
    </row>
    <row r="817">
      <c r="A817" s="13"/>
    </row>
    <row r="818">
      <c r="A818" s="13"/>
    </row>
    <row r="819">
      <c r="A819" s="13"/>
    </row>
    <row r="820">
      <c r="A820" s="13"/>
    </row>
    <row r="821">
      <c r="A821" s="13"/>
    </row>
    <row r="822">
      <c r="A822" s="13"/>
    </row>
    <row r="823">
      <c r="A823" s="13"/>
    </row>
    <row r="824">
      <c r="A824" s="13"/>
    </row>
    <row r="825">
      <c r="A825" s="13"/>
    </row>
    <row r="826">
      <c r="A826" s="13"/>
    </row>
    <row r="827">
      <c r="A827" s="13"/>
    </row>
    <row r="828">
      <c r="A828" s="13"/>
    </row>
    <row r="829">
      <c r="A829" s="13"/>
    </row>
    <row r="830">
      <c r="A830" s="13"/>
    </row>
    <row r="831">
      <c r="A831" s="13"/>
    </row>
    <row r="832">
      <c r="A832" s="13"/>
    </row>
    <row r="833">
      <c r="A833" s="13"/>
    </row>
    <row r="834">
      <c r="A834" s="13"/>
    </row>
    <row r="835">
      <c r="A835" s="13"/>
    </row>
    <row r="836">
      <c r="A836" s="13"/>
    </row>
    <row r="837">
      <c r="A837" s="13"/>
    </row>
    <row r="838">
      <c r="A838" s="13"/>
    </row>
    <row r="839">
      <c r="A839" s="13"/>
    </row>
    <row r="840">
      <c r="A840" s="13"/>
    </row>
    <row r="841">
      <c r="A841" s="13"/>
    </row>
    <row r="842">
      <c r="A842" s="13"/>
    </row>
    <row r="843">
      <c r="A843" s="13"/>
    </row>
    <row r="844">
      <c r="A844" s="13"/>
    </row>
    <row r="845">
      <c r="A845" s="13"/>
    </row>
    <row r="846">
      <c r="A846" s="13"/>
    </row>
    <row r="847">
      <c r="A847" s="13"/>
    </row>
    <row r="848">
      <c r="A848" s="13"/>
    </row>
    <row r="849">
      <c r="A849" s="13"/>
    </row>
    <row r="850">
      <c r="A850" s="13"/>
    </row>
    <row r="851">
      <c r="A851" s="13"/>
    </row>
    <row r="852">
      <c r="A852" s="13"/>
    </row>
    <row r="853">
      <c r="A853" s="13"/>
    </row>
    <row r="854">
      <c r="A854" s="13"/>
    </row>
    <row r="855">
      <c r="A855" s="13"/>
    </row>
    <row r="856">
      <c r="A856" s="13"/>
    </row>
    <row r="857">
      <c r="A857" s="13"/>
    </row>
    <row r="858">
      <c r="A858" s="13"/>
    </row>
    <row r="859">
      <c r="A859" s="13"/>
    </row>
    <row r="860">
      <c r="A860" s="13"/>
    </row>
    <row r="861">
      <c r="A861" s="13"/>
    </row>
    <row r="862">
      <c r="A862" s="13"/>
    </row>
    <row r="863">
      <c r="A863" s="13"/>
    </row>
    <row r="864">
      <c r="A864" s="13"/>
    </row>
    <row r="865">
      <c r="A865" s="13"/>
    </row>
    <row r="866">
      <c r="A866" s="13"/>
    </row>
    <row r="867">
      <c r="A867" s="13"/>
    </row>
    <row r="868">
      <c r="A868" s="13"/>
    </row>
    <row r="869">
      <c r="A869" s="13"/>
    </row>
    <row r="870">
      <c r="A870" s="13"/>
    </row>
    <row r="871">
      <c r="A871" s="13"/>
    </row>
    <row r="872">
      <c r="A872" s="13"/>
    </row>
    <row r="873">
      <c r="A873" s="13"/>
    </row>
    <row r="874">
      <c r="A874" s="13"/>
    </row>
    <row r="875">
      <c r="A875" s="13"/>
    </row>
    <row r="876">
      <c r="A876" s="13"/>
    </row>
    <row r="877">
      <c r="A877" s="13"/>
    </row>
    <row r="878">
      <c r="A878" s="13"/>
    </row>
    <row r="879">
      <c r="A879" s="13"/>
    </row>
    <row r="880">
      <c r="A880" s="13"/>
    </row>
    <row r="881">
      <c r="A881" s="13"/>
    </row>
    <row r="882">
      <c r="A882" s="13"/>
    </row>
    <row r="883">
      <c r="A883" s="13"/>
    </row>
    <row r="884">
      <c r="A884" s="13"/>
    </row>
    <row r="885">
      <c r="A885" s="13"/>
    </row>
    <row r="886">
      <c r="A886" s="13"/>
    </row>
    <row r="887">
      <c r="A887" s="13"/>
    </row>
    <row r="888">
      <c r="A888" s="13"/>
    </row>
    <row r="889">
      <c r="A889" s="13"/>
    </row>
    <row r="890">
      <c r="A890" s="13"/>
    </row>
    <row r="891">
      <c r="A891" s="13"/>
    </row>
    <row r="892">
      <c r="A892" s="13"/>
    </row>
    <row r="893">
      <c r="A893" s="13"/>
    </row>
    <row r="894">
      <c r="A894" s="13"/>
    </row>
    <row r="895">
      <c r="A895" s="13"/>
    </row>
    <row r="896">
      <c r="A896" s="13"/>
    </row>
    <row r="897">
      <c r="A897" s="13"/>
    </row>
    <row r="898">
      <c r="A898" s="13"/>
    </row>
    <row r="899">
      <c r="A899" s="13"/>
    </row>
    <row r="900">
      <c r="A900" s="13"/>
    </row>
    <row r="901">
      <c r="A901" s="13"/>
    </row>
    <row r="902">
      <c r="A902" s="13"/>
    </row>
    <row r="903">
      <c r="A903" s="13"/>
    </row>
    <row r="904">
      <c r="A904" s="13"/>
    </row>
    <row r="905">
      <c r="A905" s="13"/>
    </row>
    <row r="906">
      <c r="A906" s="13"/>
    </row>
    <row r="907">
      <c r="A907" s="13"/>
    </row>
    <row r="908">
      <c r="A908" s="13"/>
    </row>
    <row r="909">
      <c r="A909" s="13"/>
    </row>
    <row r="910">
      <c r="A910" s="13"/>
    </row>
    <row r="911">
      <c r="A911" s="13"/>
    </row>
    <row r="912">
      <c r="A912" s="13"/>
    </row>
    <row r="913">
      <c r="A913" s="13"/>
    </row>
    <row r="914">
      <c r="A914" s="13"/>
    </row>
    <row r="915">
      <c r="A915" s="13"/>
    </row>
    <row r="916">
      <c r="A916" s="13"/>
    </row>
    <row r="917">
      <c r="A917" s="13"/>
    </row>
    <row r="918">
      <c r="A918" s="13"/>
    </row>
    <row r="919">
      <c r="A919" s="13"/>
    </row>
    <row r="920">
      <c r="A920" s="13"/>
    </row>
    <row r="921">
      <c r="A921" s="13"/>
    </row>
    <row r="922">
      <c r="A922" s="13"/>
    </row>
    <row r="923">
      <c r="A923" s="13"/>
    </row>
    <row r="924">
      <c r="A924" s="13"/>
    </row>
    <row r="925">
      <c r="A925" s="13"/>
    </row>
    <row r="926">
      <c r="A926" s="13"/>
    </row>
    <row r="927">
      <c r="A927" s="13"/>
    </row>
    <row r="928">
      <c r="A928" s="13"/>
    </row>
    <row r="929">
      <c r="A929" s="13"/>
    </row>
    <row r="930">
      <c r="A930" s="13"/>
    </row>
    <row r="931">
      <c r="A931" s="13"/>
    </row>
    <row r="932">
      <c r="A932" s="13"/>
    </row>
    <row r="933">
      <c r="A933" s="13"/>
    </row>
    <row r="934">
      <c r="A934" s="13"/>
    </row>
    <row r="935">
      <c r="A935" s="13"/>
    </row>
    <row r="936">
      <c r="A936" s="13"/>
    </row>
    <row r="937">
      <c r="A937" s="13"/>
    </row>
    <row r="938">
      <c r="A938" s="13"/>
    </row>
    <row r="939">
      <c r="A939" s="13"/>
    </row>
    <row r="940">
      <c r="A940" s="13"/>
    </row>
    <row r="941">
      <c r="A941" s="13"/>
    </row>
    <row r="942">
      <c r="A942" s="13"/>
    </row>
    <row r="943">
      <c r="A943" s="13"/>
    </row>
    <row r="944">
      <c r="A944" s="13"/>
    </row>
    <row r="945">
      <c r="A945" s="13"/>
    </row>
    <row r="946">
      <c r="A946" s="13"/>
    </row>
    <row r="947">
      <c r="A947" s="13"/>
    </row>
    <row r="948">
      <c r="A948" s="13"/>
    </row>
    <row r="949">
      <c r="A949" s="13"/>
    </row>
    <row r="950">
      <c r="A950" s="13"/>
    </row>
    <row r="951">
      <c r="A951" s="13"/>
    </row>
    <row r="952">
      <c r="A952" s="13"/>
    </row>
    <row r="953">
      <c r="A953" s="13"/>
    </row>
    <row r="954">
      <c r="A954" s="13"/>
    </row>
    <row r="955">
      <c r="A955" s="13"/>
    </row>
    <row r="956">
      <c r="A956" s="13"/>
    </row>
    <row r="957">
      <c r="A957" s="13"/>
    </row>
    <row r="958">
      <c r="A958" s="13"/>
    </row>
    <row r="959">
      <c r="A959" s="13"/>
    </row>
    <row r="960">
      <c r="A960" s="13"/>
    </row>
    <row r="961">
      <c r="A961" s="13"/>
    </row>
    <row r="962">
      <c r="A962" s="13"/>
    </row>
    <row r="963">
      <c r="A963" s="13"/>
    </row>
    <row r="964">
      <c r="A964" s="13"/>
    </row>
    <row r="965">
      <c r="A965" s="13"/>
    </row>
    <row r="966">
      <c r="A966" s="13"/>
    </row>
    <row r="967">
      <c r="A967" s="13"/>
    </row>
    <row r="968">
      <c r="A968" s="13"/>
    </row>
    <row r="969">
      <c r="A969" s="13"/>
    </row>
    <row r="970">
      <c r="A970" s="13"/>
    </row>
    <row r="971">
      <c r="A971" s="13"/>
    </row>
    <row r="972">
      <c r="A972" s="13"/>
    </row>
    <row r="973">
      <c r="A973" s="13"/>
    </row>
    <row r="974">
      <c r="A974" s="13"/>
    </row>
    <row r="975">
      <c r="A975" s="13"/>
    </row>
    <row r="976">
      <c r="A976" s="13"/>
    </row>
    <row r="977">
      <c r="A977" s="13"/>
    </row>
    <row r="978">
      <c r="A978" s="13"/>
    </row>
    <row r="979">
      <c r="A979" s="13"/>
    </row>
    <row r="980">
      <c r="A980" s="13"/>
    </row>
    <row r="981">
      <c r="A981" s="13"/>
    </row>
    <row r="982">
      <c r="A982" s="13"/>
    </row>
    <row r="983">
      <c r="A983" s="13"/>
    </row>
    <row r="984">
      <c r="A984" s="13"/>
    </row>
    <row r="985">
      <c r="A985" s="13"/>
    </row>
    <row r="986">
      <c r="A986" s="13"/>
    </row>
    <row r="987">
      <c r="A987" s="13"/>
    </row>
    <row r="988">
      <c r="A988" s="13"/>
    </row>
    <row r="989">
      <c r="A989" s="13"/>
    </row>
    <row r="990">
      <c r="A990" s="13"/>
    </row>
    <row r="991">
      <c r="A991" s="13"/>
    </row>
    <row r="992">
      <c r="A992" s="13"/>
    </row>
    <row r="993">
      <c r="A993" s="13"/>
    </row>
    <row r="994">
      <c r="A994" s="13"/>
    </row>
    <row r="995">
      <c r="A995" s="13"/>
    </row>
    <row r="996">
      <c r="A996" s="13"/>
    </row>
    <row r="997">
      <c r="A997" s="13"/>
    </row>
    <row r="998">
      <c r="A998" s="13"/>
    </row>
    <row r="999">
      <c r="A999" s="13"/>
    </row>
    <row r="1000">
      <c r="A1000" s="13"/>
    </row>
  </sheetData>
  <drawing r:id="rId1"/>
</worksheet>
</file>