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Sales and Costs-S1" sheetId="4" r:id="rId7"/>
    <sheet state="visible" name="Sales and Costs-S2" sheetId="5" r:id="rId8"/>
    <sheet state="visible" name="Sales and Costs-S3" sheetId="6" r:id="rId9"/>
    <sheet state="visible" name="Sales and Costs-Cons" sheetId="7" r:id="rId10"/>
    <sheet state="visible" name="Purchases" sheetId="8" r:id="rId11"/>
    <sheet state="visible" name="Cash Details" sheetId="9" r:id="rId12"/>
    <sheet state="visible" name="Balances" sheetId="10" r:id="rId13"/>
  </sheets>
  <definedNames/>
  <calcPr/>
</workbook>
</file>

<file path=xl/sharedStrings.xml><?xml version="1.0" encoding="utf-8"?>
<sst xmlns="http://schemas.openxmlformats.org/spreadsheetml/2006/main" count="595" uniqueCount="102">
  <si>
    <t>Description</t>
  </si>
  <si>
    <t xml:space="preserve">A company runs 3 home appliance stores that sells washing machines, dish washers, fridges, vacuum cleaners and microwave ovens. </t>
  </si>
  <si>
    <t>In the first month, Store1 sold 150 washing machines at an ASP (average selling price) of Rs 17,000 per washing machine, 50 dish washers at an ASP of Rs 35,000, 70 fridges at an ASP of Rs 25,000, 350 vacuum cleaners at an ASP of Rs 9,000 and 250 microwave ovens at an ASP of Rs 12,000.</t>
  </si>
  <si>
    <t xml:space="preserve">Store1 estimates that the number of washing machines it will sell will increase by 1.0% every month while the ASP will increase by 0.5% every month, the number of dish washers it will sell will increase by 1.5% every month while the ASP will increase by 0.75% every month, the number of fridges it will sell will increase by 0.75% every month while the ASP will increase by 1.0% every month, the number of vacuum cleaners it will sell will increase by 1.0% every month while the ASP will increase by 0.5% every month, the number of microwave ovens it will sell will increase by 2.0% every month while the ASP will increase by 1.5% every month. </t>
  </si>
  <si>
    <t>Store1 has a monthly rent of Rs 125,000, a monthly electricity bill of Rs 50,000 and a salary expense of Rs 200,000.</t>
  </si>
  <si>
    <t>In the first month, Store2 sold 170 washing machines at an ASP (average selling price) of Rs 17,500 per washing machine, 100 dish washers at an ASP of Rs 36,000, 120 fridges at an ASP of Rs 25,500, 400 vacuum cleaners at an ASP of Rs 10,000 and 275 microwave ovens at an ASP of Rs 12,500.</t>
  </si>
  <si>
    <t xml:space="preserve">Store2 estimates that the number of washing machines it will sell will increase by 0.5% every month while the ASP will increase by 1.0% every month, the number of dish washers it will sell will increase by 0.5% every month while the ASP will increase by 0.75% every month, the number of fridges it will sell will increase by 1.0% every month while the ASP will increase by 0.75% every month, the number of vacuum cleaners it will sell will increase by 1.5% every month while the ASP will increase by 2.0% every month, the number of microwave ovens it will sell will increase by 1.0% every month while the ASP will increase by 0.5% every month. </t>
  </si>
  <si>
    <t>Store2 has a monthly rent of Rs 150,000, a monthly electricity bill of Rs 60,000 and a salary expense of Rs 350,000.</t>
  </si>
  <si>
    <t>In the first month, Store3 sold 100 washing machines at an ASP (average selling price) of Rs 16,500 per washing machine, 30 dish washers at an ASP of Rs 34,000, 60 fridges at an ASP of Rs 24,500, 300 vacuum cleaners at an ASP of Rs 9,000 and 175 microwave ovens at an ASP of Rs 11,500.</t>
  </si>
  <si>
    <t xml:space="preserve">Store3 estimates that the number of washing machines it will sell will increase by 1.5% every month while the ASP will increase by 0.5% every month, the number of dish washers it will sell will increase by 0.5% every month while the ASP will increase by 1.0% every month, the number of fridges it will sell will increase by 1.0% every month while the ASP will increase by 1.0% every month, the number of vacuum cleaners it will sell will increase by 1.75% every month while the ASP will increase by 2.0% every month, the number of microwave ovens it will sell will increase by 2.0% every month while the ASP will increase by 1.5% every month. </t>
  </si>
  <si>
    <t>Store3 has a monthly rent of Rs 100,000, a monthly electricity bill of Rs 30,000 and a salary expense of Rs 150,000.</t>
  </si>
  <si>
    <t xml:space="preserve">The store sells various brands of washing machines, dish washers, fridges, vacuum cleaners and microwave ovens like LG, Samsung, Panasonic, Bosch, Whirlpool, etc. </t>
  </si>
  <si>
    <t>It estimates that the value share of various brands in its washing machine sales will be LG : 20%, Samsung : 20%, Panasonic : 5%, Bosch : 15%, Whirlpool : 10%, Others : 30%.</t>
  </si>
  <si>
    <t>It estimates that the value share of various brands in its dish washer sales will be Bosch : 30%, Whirlpool : 30%, Others : 40%.</t>
  </si>
  <si>
    <t>It estimates that the value share of various brands in its fridge sales will be LG : 20%, Samsung : 22%, Panasonic : 18%, Bosch : 10%, Whirlpool : 10%, Others : 20%.</t>
  </si>
  <si>
    <t>It estimates that the value share of various brands in its vacuum cleaner sales will be LG : 5%, Samsung : 5%, Panasonic : 30%, Bosch : 20%, Others : 40%.</t>
  </si>
  <si>
    <t>It estimates that the value share of various brands in its microwave oven sales will be LG : 26%, Samsung : 29%, Panasonic : 28%, Whirlpool : 10%, Others : 7%.</t>
  </si>
  <si>
    <t>The store estimates that the margins of various brands in its washing machine sales will be LG : 29%, Samsung : 30%, Panasonic : 30%, Bosch : 25%, Whirlpool : 23%, Others : 27%.</t>
  </si>
  <si>
    <t>It estimates that the margins of various brands in its dish washer sales will be Bosch : 25%, Whirlpool : 22%, Others : 23%.</t>
  </si>
  <si>
    <t>It estimates that the margins of various brands in its fridge sales will be LG : 28%, Samsung : 31%, Panasonic : 30%, Bosch : 23%, Whirlpool: 24%, Others : 25%.</t>
  </si>
  <si>
    <t>It estimates that the margins of various brands in its vacuum cleaner sales will be LG : 30%, Samsung : 29%, Panasonic : 27%, Bosch : 24%, Others : 26%.</t>
  </si>
  <si>
    <t>It estimates that the margins of various brands in its microwave sales will be LG : 28%, Samsung : 30%, Panasonic : 29%, Whirlpool : 23%, Others : 28%.</t>
  </si>
  <si>
    <t>The share of various brands is the same in all the 3 stores. The margins are also the same.</t>
  </si>
  <si>
    <t>Create a model for the 3 home appliance stores for 12 months</t>
  </si>
  <si>
    <t>Washing Machines</t>
  </si>
  <si>
    <t>Dish Washers</t>
  </si>
  <si>
    <t>Fridges</t>
  </si>
  <si>
    <t>Vaccum Cleaners</t>
  </si>
  <si>
    <t>Microwave oven</t>
  </si>
  <si>
    <t>Store 1</t>
  </si>
  <si>
    <t>Units</t>
  </si>
  <si>
    <t>ASP</t>
  </si>
  <si>
    <t>Units Growth</t>
  </si>
  <si>
    <t>ASP Growth</t>
  </si>
  <si>
    <t>Store 2</t>
  </si>
  <si>
    <t>Store 3</t>
  </si>
  <si>
    <t>Brand mix</t>
  </si>
  <si>
    <t>Washing machine</t>
  </si>
  <si>
    <t>Dish washers</t>
  </si>
  <si>
    <t>Vaccum Cleaner</t>
  </si>
  <si>
    <t>LG</t>
  </si>
  <si>
    <t>Samsung</t>
  </si>
  <si>
    <t>Panasonic</t>
  </si>
  <si>
    <t>Bosch</t>
  </si>
  <si>
    <t>Whirlpool</t>
  </si>
  <si>
    <t>Others</t>
  </si>
  <si>
    <t>Margins</t>
  </si>
  <si>
    <t>Other Costs</t>
  </si>
  <si>
    <t>Rent</t>
  </si>
  <si>
    <t>Electricity</t>
  </si>
  <si>
    <t>Salary</t>
  </si>
  <si>
    <t>M1</t>
  </si>
  <si>
    <t>M2</t>
  </si>
  <si>
    <t>M3</t>
  </si>
  <si>
    <t>M4</t>
  </si>
  <si>
    <t>M5</t>
  </si>
  <si>
    <t>M6</t>
  </si>
  <si>
    <t>M7</t>
  </si>
  <si>
    <t>M8</t>
  </si>
  <si>
    <t>M9</t>
  </si>
  <si>
    <t>M10</t>
  </si>
  <si>
    <t>M11</t>
  </si>
  <si>
    <t>M12</t>
  </si>
  <si>
    <t>Sales (Qty)</t>
  </si>
  <si>
    <t>Washing Machine</t>
  </si>
  <si>
    <t>Dish Washer</t>
  </si>
  <si>
    <t>Sales(in Rs)</t>
  </si>
  <si>
    <t>Fridge</t>
  </si>
  <si>
    <t>Total Sales</t>
  </si>
  <si>
    <t>Brandwise Sales</t>
  </si>
  <si>
    <t>Bosh</t>
  </si>
  <si>
    <t>Dish washer</t>
  </si>
  <si>
    <t>Microwave Oven</t>
  </si>
  <si>
    <t>Costs of Goods sold</t>
  </si>
  <si>
    <t>Total Cost of Washing Machine</t>
  </si>
  <si>
    <t>Total Cost of Dish Washer</t>
  </si>
  <si>
    <t>Total Cost of Fridge</t>
  </si>
  <si>
    <t>Total Cost of Vaccum Cleaner</t>
  </si>
  <si>
    <t>Total Cost of Microwave</t>
  </si>
  <si>
    <t>Total Cost of Goods sold</t>
  </si>
  <si>
    <t>Total Costs</t>
  </si>
  <si>
    <t>Profit</t>
  </si>
  <si>
    <t>Purchases(in Rs)</t>
  </si>
  <si>
    <t>Total Purchases</t>
  </si>
  <si>
    <t>Cash Inflow</t>
  </si>
  <si>
    <t>Cash collected from sales</t>
  </si>
  <si>
    <t>Cash Outflow</t>
  </si>
  <si>
    <t>Cash paid for purchases</t>
  </si>
  <si>
    <t>Other expenses</t>
  </si>
  <si>
    <t>Net cash for the month</t>
  </si>
  <si>
    <t>Cash in hand</t>
  </si>
  <si>
    <t>Opening cash</t>
  </si>
  <si>
    <t>Closing Cash</t>
  </si>
  <si>
    <t>Assets</t>
  </si>
  <si>
    <t>Total Assets(TA)</t>
  </si>
  <si>
    <t>Liabilities</t>
  </si>
  <si>
    <t>Total Liabilities(TL)</t>
  </si>
  <si>
    <t>Difference 1(TA-TL)</t>
  </si>
  <si>
    <t>Opening profit</t>
  </si>
  <si>
    <t>Net profit for the month</t>
  </si>
  <si>
    <t>Accumulated profit</t>
  </si>
  <si>
    <t>Difference 2( AP-D1)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</si>
</sst>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9">
    <font>
      <sz val="10.0"/>
      <color rgb="FF000000"/>
      <name val="Arial"/>
      <scheme val="minor"/>
    </font>
    <font>
      <b/>
      <sz val="16.0"/>
      <color theme="1"/>
      <name val="Arial"/>
      <scheme val="minor"/>
    </font>
    <font>
      <sz val="16.0"/>
      <color theme="1"/>
      <name val="Arial"/>
      <scheme val="minor"/>
    </font>
    <font>
      <sz val="16.0"/>
      <color rgb="FF000000"/>
      <name val="Arial"/>
    </font>
    <font>
      <sz val="16.0"/>
      <color theme="1"/>
      <name val="Arial"/>
    </font>
    <font>
      <color theme="1"/>
      <name val="Arial"/>
    </font>
    <font>
      <color theme="1"/>
      <name val="Arial"/>
      <scheme val="minor"/>
    </font>
    <font>
      <b/>
      <color theme="1"/>
      <name val="Arial"/>
      <scheme val="minor"/>
    </font>
    <font>
      <b/>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readingOrder="0" shrinkToFit="0" wrapText="1"/>
    </xf>
    <xf borderId="0" fillId="2" fontId="3" numFmtId="0" xfId="0" applyAlignment="1" applyFill="1" applyFont="1">
      <alignment horizontal="left" readingOrder="0" shrinkToFit="0" wrapText="1"/>
    </xf>
    <xf borderId="0" fillId="2" fontId="2" numFmtId="0" xfId="0" applyAlignment="1" applyFont="1">
      <alignment readingOrder="0" shrinkToFit="0" wrapText="1"/>
    </xf>
    <xf borderId="0" fillId="2" fontId="4" numFmtId="0" xfId="0" applyAlignment="1" applyFont="1">
      <alignment readingOrder="0" shrinkToFit="0" vertical="bottom" wrapText="1"/>
    </xf>
    <xf borderId="0" fillId="0" fontId="5" numFmtId="0" xfId="0" applyAlignment="1" applyFont="1">
      <alignment vertical="bottom"/>
    </xf>
    <xf borderId="0" fillId="0" fontId="5" numFmtId="9" xfId="0" applyAlignment="1" applyFont="1" applyNumberFormat="1">
      <alignment horizontal="right" vertical="bottom"/>
    </xf>
    <xf borderId="0" fillId="0" fontId="4" numFmtId="0" xfId="0" applyAlignment="1" applyFont="1">
      <alignment shrinkToFit="0" vertical="bottom" wrapText="1"/>
    </xf>
    <xf borderId="0" fillId="2" fontId="3" numFmtId="0" xfId="0" applyAlignment="1" applyFont="1">
      <alignment horizontal="left" readingOrder="0"/>
    </xf>
    <xf borderId="0" fillId="0" fontId="5" numFmtId="164" xfId="0" applyAlignment="1" applyFont="1" applyNumberFormat="1">
      <alignment horizontal="right" vertical="bottom"/>
    </xf>
    <xf borderId="0" fillId="0" fontId="5" numFmtId="9" xfId="0" applyAlignment="1" applyFont="1" applyNumberFormat="1">
      <alignment vertical="bottom"/>
    </xf>
    <xf borderId="0" fillId="0" fontId="5" numFmtId="0" xfId="0" applyAlignment="1" applyFont="1">
      <alignment horizontal="right" vertical="bottom"/>
    </xf>
    <xf borderId="0" fillId="0" fontId="2" numFmtId="0" xfId="0" applyAlignment="1" applyFont="1">
      <alignment shrinkToFit="0" wrapText="1"/>
    </xf>
    <xf borderId="0" fillId="0" fontId="6" numFmtId="0" xfId="0" applyAlignment="1" applyFont="1">
      <alignment readingOrder="0"/>
    </xf>
    <xf borderId="0" fillId="0" fontId="6" numFmtId="3" xfId="0" applyAlignment="1" applyFont="1" applyNumberFormat="1">
      <alignment readingOrder="0"/>
    </xf>
    <xf borderId="0" fillId="0" fontId="6" numFmtId="9" xfId="0" applyAlignment="1" applyFont="1" applyNumberFormat="1">
      <alignment readingOrder="0"/>
    </xf>
    <xf borderId="0" fillId="0" fontId="6" numFmtId="10" xfId="0" applyAlignment="1" applyFont="1" applyNumberFormat="1">
      <alignment readingOrder="0"/>
    </xf>
    <xf borderId="0" fillId="0" fontId="6" numFmtId="3" xfId="0" applyFont="1" applyNumberFormat="1"/>
    <xf borderId="0" fillId="0" fontId="7" numFmtId="0" xfId="0" applyAlignment="1" applyFont="1">
      <alignment readingOrder="0"/>
    </xf>
    <xf borderId="0" fillId="0" fontId="8"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7.88"/>
  </cols>
  <sheetData>
    <row r="1">
      <c r="A1" s="1" t="s">
        <v>0</v>
      </c>
    </row>
    <row r="2">
      <c r="A2" s="2" t="s">
        <v>1</v>
      </c>
    </row>
    <row r="3">
      <c r="A3" s="3" t="s">
        <v>2</v>
      </c>
    </row>
    <row r="4">
      <c r="A4" s="4" t="s">
        <v>3</v>
      </c>
    </row>
    <row r="5">
      <c r="A5" s="5" t="s">
        <v>4</v>
      </c>
      <c r="B5" s="6"/>
      <c r="C5" s="6"/>
      <c r="D5" s="6"/>
      <c r="E5" s="6"/>
      <c r="F5" s="6"/>
      <c r="G5" s="6"/>
      <c r="H5" s="6"/>
      <c r="I5" s="6"/>
      <c r="J5" s="6"/>
      <c r="K5" s="6"/>
      <c r="L5" s="6"/>
      <c r="M5" s="6"/>
      <c r="N5" s="6"/>
      <c r="O5" s="6"/>
      <c r="P5" s="6"/>
      <c r="Q5" s="6"/>
      <c r="R5" s="6"/>
      <c r="S5" s="6"/>
      <c r="T5" s="6"/>
      <c r="U5" s="6"/>
      <c r="V5" s="6"/>
      <c r="W5" s="6"/>
      <c r="X5" s="6"/>
      <c r="Y5" s="6"/>
      <c r="Z5" s="6"/>
    </row>
    <row r="6">
      <c r="A6" s="3"/>
    </row>
    <row r="7">
      <c r="A7" s="3" t="s">
        <v>5</v>
      </c>
    </row>
    <row r="8">
      <c r="A8" s="4" t="s">
        <v>6</v>
      </c>
    </row>
    <row r="9">
      <c r="A9" s="5" t="s">
        <v>7</v>
      </c>
    </row>
    <row r="10">
      <c r="A10" s="3"/>
    </row>
    <row r="11">
      <c r="A11" s="3" t="s">
        <v>8</v>
      </c>
    </row>
    <row r="12">
      <c r="A12" s="4" t="s">
        <v>9</v>
      </c>
    </row>
    <row r="13">
      <c r="A13" s="5" t="s">
        <v>10</v>
      </c>
    </row>
    <row r="14">
      <c r="A14" s="4"/>
    </row>
    <row r="15">
      <c r="A15" s="4" t="s">
        <v>11</v>
      </c>
    </row>
    <row r="16">
      <c r="A16" s="4" t="s">
        <v>12</v>
      </c>
    </row>
    <row r="17">
      <c r="A17" s="4" t="s">
        <v>13</v>
      </c>
    </row>
    <row r="18">
      <c r="A18" s="4" t="s">
        <v>14</v>
      </c>
    </row>
    <row r="19">
      <c r="A19" s="4" t="s">
        <v>15</v>
      </c>
      <c r="B19" s="6"/>
      <c r="C19" s="6"/>
      <c r="D19" s="6"/>
      <c r="E19" s="6"/>
      <c r="F19" s="6"/>
      <c r="G19" s="6"/>
      <c r="H19" s="6"/>
      <c r="I19" s="6"/>
      <c r="J19" s="6"/>
      <c r="K19" s="6"/>
      <c r="L19" s="6"/>
      <c r="M19" s="6"/>
      <c r="N19" s="6"/>
      <c r="O19" s="6"/>
      <c r="P19" s="6"/>
      <c r="Q19" s="6"/>
      <c r="R19" s="6"/>
      <c r="S19" s="6"/>
      <c r="T19" s="6"/>
      <c r="U19" s="6"/>
      <c r="V19" s="6"/>
      <c r="W19" s="6"/>
      <c r="X19" s="6"/>
      <c r="Y19" s="6"/>
      <c r="Z19" s="6"/>
    </row>
    <row r="20">
      <c r="A20" s="4" t="s">
        <v>16</v>
      </c>
      <c r="B20" s="6"/>
      <c r="C20" s="6"/>
      <c r="D20" s="6"/>
      <c r="E20" s="6"/>
      <c r="F20" s="6"/>
      <c r="G20" s="6"/>
      <c r="H20" s="6"/>
      <c r="I20" s="6"/>
      <c r="J20" s="6"/>
      <c r="K20" s="6"/>
      <c r="L20" s="6"/>
      <c r="M20" s="6"/>
      <c r="N20" s="6"/>
      <c r="O20" s="6"/>
      <c r="P20" s="6"/>
      <c r="Q20" s="6"/>
      <c r="R20" s="6"/>
      <c r="S20" s="6"/>
      <c r="T20" s="6"/>
      <c r="U20" s="6"/>
      <c r="V20" s="6"/>
      <c r="W20" s="6"/>
      <c r="X20" s="6"/>
      <c r="Y20" s="6"/>
      <c r="Z20" s="6"/>
    </row>
    <row r="21">
      <c r="A21" s="5"/>
      <c r="B21" s="7"/>
      <c r="C21" s="7"/>
      <c r="D21" s="7"/>
      <c r="E21" s="6"/>
      <c r="F21" s="6"/>
      <c r="G21" s="6"/>
      <c r="H21" s="6"/>
      <c r="I21" s="6"/>
      <c r="J21" s="6"/>
      <c r="K21" s="6"/>
      <c r="L21" s="6"/>
      <c r="M21" s="6"/>
      <c r="N21" s="6"/>
      <c r="O21" s="6"/>
      <c r="P21" s="6"/>
      <c r="Q21" s="6"/>
      <c r="R21" s="6"/>
      <c r="S21" s="6"/>
      <c r="T21" s="6"/>
      <c r="U21" s="6"/>
      <c r="V21" s="6"/>
      <c r="W21" s="6"/>
      <c r="X21" s="6"/>
      <c r="Y21" s="6"/>
      <c r="Z21" s="6"/>
    </row>
    <row r="22">
      <c r="A22" s="5" t="s">
        <v>17</v>
      </c>
      <c r="B22" s="7"/>
      <c r="C22" s="7"/>
      <c r="D22" s="7"/>
      <c r="E22" s="6"/>
      <c r="F22" s="6"/>
      <c r="G22" s="6"/>
      <c r="H22" s="6"/>
      <c r="I22" s="6"/>
      <c r="J22" s="6"/>
      <c r="K22" s="6"/>
      <c r="L22" s="6"/>
      <c r="M22" s="6"/>
      <c r="N22" s="6"/>
      <c r="O22" s="6"/>
      <c r="P22" s="6"/>
      <c r="Q22" s="6"/>
      <c r="R22" s="6"/>
      <c r="S22" s="6"/>
      <c r="T22" s="6"/>
      <c r="U22" s="6"/>
      <c r="V22" s="6"/>
      <c r="W22" s="6"/>
      <c r="X22" s="6"/>
      <c r="Y22" s="6"/>
      <c r="Z22" s="6"/>
    </row>
    <row r="23">
      <c r="A23" s="5" t="s">
        <v>18</v>
      </c>
      <c r="B23" s="7"/>
      <c r="C23" s="7"/>
      <c r="D23" s="6"/>
      <c r="E23" s="6"/>
      <c r="F23" s="6"/>
      <c r="G23" s="6"/>
      <c r="H23" s="6"/>
      <c r="I23" s="6"/>
      <c r="J23" s="6"/>
      <c r="K23" s="6"/>
      <c r="L23" s="6"/>
      <c r="M23" s="6"/>
      <c r="N23" s="6"/>
      <c r="O23" s="6"/>
      <c r="P23" s="6"/>
      <c r="Q23" s="6"/>
      <c r="R23" s="6"/>
      <c r="S23" s="6"/>
      <c r="T23" s="6"/>
      <c r="U23" s="6"/>
      <c r="V23" s="6"/>
      <c r="W23" s="6"/>
      <c r="X23" s="6"/>
      <c r="Y23" s="6"/>
      <c r="Z23" s="6"/>
    </row>
    <row r="24">
      <c r="A24" s="5" t="s">
        <v>19</v>
      </c>
      <c r="B24" s="7"/>
      <c r="C24" s="7"/>
      <c r="D24" s="7"/>
      <c r="E24" s="6"/>
      <c r="F24" s="6"/>
      <c r="G24" s="6"/>
      <c r="H24" s="6"/>
      <c r="I24" s="6"/>
      <c r="J24" s="6"/>
      <c r="K24" s="6"/>
      <c r="L24" s="6"/>
      <c r="M24" s="6"/>
      <c r="N24" s="6"/>
      <c r="O24" s="6"/>
      <c r="P24" s="6"/>
      <c r="Q24" s="6"/>
      <c r="R24" s="6"/>
      <c r="S24" s="6"/>
      <c r="T24" s="6"/>
      <c r="U24" s="6"/>
      <c r="V24" s="6"/>
      <c r="W24" s="6"/>
      <c r="X24" s="6"/>
      <c r="Y24" s="6"/>
      <c r="Z24" s="6"/>
    </row>
    <row r="25">
      <c r="A25" s="5" t="s">
        <v>20</v>
      </c>
      <c r="B25" s="7"/>
      <c r="C25" s="6"/>
      <c r="D25" s="7"/>
      <c r="E25" s="6"/>
      <c r="F25" s="6"/>
      <c r="G25" s="6"/>
      <c r="H25" s="6"/>
      <c r="I25" s="6"/>
      <c r="J25" s="6"/>
      <c r="K25" s="6"/>
      <c r="L25" s="6"/>
      <c r="M25" s="6"/>
      <c r="N25" s="6"/>
      <c r="O25" s="6"/>
      <c r="P25" s="6"/>
      <c r="Q25" s="6"/>
      <c r="R25" s="6"/>
      <c r="S25" s="6"/>
      <c r="T25" s="6"/>
      <c r="U25" s="6"/>
      <c r="V25" s="6"/>
      <c r="W25" s="6"/>
      <c r="X25" s="6"/>
      <c r="Y25" s="6"/>
      <c r="Z25" s="6"/>
    </row>
    <row r="26">
      <c r="A26" s="5" t="s">
        <v>21</v>
      </c>
      <c r="B26" s="7"/>
      <c r="C26" s="6"/>
      <c r="D26" s="6"/>
      <c r="E26" s="6"/>
      <c r="F26" s="6"/>
      <c r="G26" s="6"/>
      <c r="H26" s="6"/>
      <c r="I26" s="6"/>
      <c r="J26" s="6"/>
      <c r="K26" s="6"/>
      <c r="L26" s="6"/>
      <c r="M26" s="6"/>
      <c r="N26" s="6"/>
      <c r="O26" s="6"/>
      <c r="P26" s="6"/>
      <c r="Q26" s="6"/>
      <c r="R26" s="6"/>
      <c r="S26" s="6"/>
      <c r="T26" s="6"/>
      <c r="U26" s="6"/>
      <c r="V26" s="6"/>
      <c r="W26" s="6"/>
      <c r="X26" s="6"/>
      <c r="Y26" s="6"/>
      <c r="Z26" s="6"/>
    </row>
    <row r="27">
      <c r="A27" s="8"/>
      <c r="B27" s="7"/>
      <c r="C27" s="7"/>
      <c r="D27" s="7"/>
      <c r="E27" s="6"/>
      <c r="F27" s="6"/>
      <c r="G27" s="6"/>
      <c r="H27" s="6"/>
      <c r="I27" s="6"/>
      <c r="J27" s="6"/>
      <c r="K27" s="6"/>
      <c r="L27" s="6"/>
      <c r="M27" s="6"/>
      <c r="N27" s="6"/>
      <c r="O27" s="6"/>
      <c r="P27" s="6"/>
      <c r="Q27" s="6"/>
      <c r="R27" s="6"/>
      <c r="S27" s="6"/>
      <c r="T27" s="6"/>
      <c r="U27" s="6"/>
      <c r="V27" s="6"/>
      <c r="W27" s="6"/>
      <c r="X27" s="6"/>
      <c r="Y27" s="6"/>
      <c r="Z27" s="6"/>
    </row>
    <row r="28">
      <c r="A28" s="9" t="s">
        <v>22</v>
      </c>
      <c r="B28" s="6"/>
      <c r="C28" s="6"/>
      <c r="D28" s="6"/>
      <c r="E28" s="6"/>
      <c r="F28" s="6"/>
      <c r="G28" s="6"/>
      <c r="H28" s="6"/>
      <c r="I28" s="6"/>
      <c r="J28" s="6"/>
      <c r="K28" s="6"/>
      <c r="L28" s="6"/>
      <c r="M28" s="6"/>
      <c r="N28" s="6"/>
      <c r="O28" s="6"/>
      <c r="P28" s="6"/>
      <c r="Q28" s="6"/>
      <c r="R28" s="6"/>
      <c r="S28" s="6"/>
      <c r="T28" s="6"/>
      <c r="U28" s="6"/>
      <c r="V28" s="6"/>
      <c r="W28" s="6"/>
      <c r="X28" s="6"/>
      <c r="Y28" s="6"/>
      <c r="Z28" s="6"/>
    </row>
    <row r="29">
      <c r="A29" s="5" t="s">
        <v>23</v>
      </c>
      <c r="B29" s="6"/>
      <c r="C29" s="6"/>
      <c r="D29" s="6"/>
      <c r="E29" s="6"/>
      <c r="F29" s="6"/>
      <c r="G29" s="6"/>
      <c r="H29" s="6"/>
      <c r="I29" s="6"/>
      <c r="J29" s="6"/>
      <c r="K29" s="6"/>
      <c r="L29" s="6"/>
      <c r="M29" s="6"/>
      <c r="N29" s="6"/>
      <c r="O29" s="6"/>
      <c r="P29" s="6"/>
      <c r="Q29" s="6"/>
      <c r="R29" s="6"/>
      <c r="S29" s="6"/>
      <c r="T29" s="6"/>
      <c r="U29" s="6"/>
      <c r="V29" s="6"/>
      <c r="W29" s="6"/>
      <c r="X29" s="6"/>
      <c r="Y29" s="6"/>
      <c r="Z29" s="6"/>
    </row>
    <row r="30">
      <c r="B30" s="6"/>
      <c r="C30" s="6"/>
      <c r="D30" s="6"/>
      <c r="E30" s="6"/>
      <c r="F30" s="6"/>
      <c r="G30" s="6"/>
      <c r="H30" s="6"/>
      <c r="I30" s="6"/>
      <c r="J30" s="6"/>
      <c r="K30" s="6"/>
      <c r="L30" s="6"/>
      <c r="M30" s="6"/>
      <c r="N30" s="6"/>
      <c r="O30" s="6"/>
      <c r="P30" s="6"/>
      <c r="Q30" s="6"/>
      <c r="R30" s="6"/>
      <c r="S30" s="6"/>
      <c r="T30" s="6"/>
      <c r="U30" s="6"/>
      <c r="V30" s="6"/>
      <c r="W30" s="6"/>
      <c r="X30" s="6"/>
      <c r="Y30" s="6"/>
      <c r="Z30" s="6"/>
    </row>
    <row r="31">
      <c r="A31" s="8"/>
      <c r="B31" s="6"/>
      <c r="C31" s="6"/>
      <c r="D31" s="6"/>
      <c r="E31" s="6"/>
      <c r="F31" s="6"/>
      <c r="G31" s="6"/>
      <c r="H31" s="6"/>
      <c r="I31" s="6"/>
      <c r="J31" s="6"/>
      <c r="K31" s="6"/>
      <c r="L31" s="6"/>
      <c r="M31" s="6"/>
      <c r="N31" s="6"/>
      <c r="O31" s="6"/>
      <c r="P31" s="6"/>
      <c r="Q31" s="6"/>
      <c r="R31" s="6"/>
      <c r="S31" s="6"/>
      <c r="T31" s="6"/>
      <c r="U31" s="6"/>
      <c r="V31" s="6"/>
      <c r="W31" s="6"/>
      <c r="X31" s="6"/>
      <c r="Y31" s="6"/>
      <c r="Z31" s="6"/>
    </row>
    <row r="32">
      <c r="A32" s="8"/>
      <c r="B32" s="6"/>
      <c r="C32" s="6"/>
      <c r="D32" s="6"/>
      <c r="E32" s="6"/>
      <c r="F32" s="6"/>
      <c r="G32" s="6"/>
      <c r="H32" s="6"/>
      <c r="I32" s="6"/>
      <c r="J32" s="6"/>
      <c r="K32" s="6"/>
      <c r="L32" s="6"/>
      <c r="M32" s="6"/>
      <c r="N32" s="6"/>
      <c r="O32" s="6"/>
      <c r="P32" s="6"/>
      <c r="Q32" s="6"/>
      <c r="R32" s="6"/>
      <c r="S32" s="6"/>
      <c r="T32" s="6"/>
      <c r="U32" s="6"/>
      <c r="V32" s="6"/>
      <c r="W32" s="6"/>
      <c r="X32" s="6"/>
      <c r="Y32" s="6"/>
      <c r="Z32" s="6"/>
    </row>
    <row r="33">
      <c r="A33" s="8"/>
      <c r="B33" s="10"/>
      <c r="C33" s="10"/>
      <c r="D33" s="10"/>
      <c r="E33" s="10"/>
      <c r="F33" s="10"/>
      <c r="G33" s="10"/>
      <c r="H33" s="10"/>
      <c r="I33" s="10"/>
      <c r="J33" s="11"/>
      <c r="K33" s="6"/>
      <c r="L33" s="6"/>
      <c r="M33" s="6"/>
      <c r="N33" s="6"/>
      <c r="O33" s="6"/>
      <c r="P33" s="6"/>
      <c r="Q33" s="6"/>
      <c r="R33" s="6"/>
      <c r="S33" s="6"/>
      <c r="T33" s="6"/>
      <c r="U33" s="6"/>
      <c r="V33" s="6"/>
      <c r="W33" s="6"/>
      <c r="X33" s="6"/>
      <c r="Y33" s="6"/>
      <c r="Z33" s="6"/>
    </row>
    <row r="34">
      <c r="A34" s="8"/>
      <c r="B34" s="10"/>
      <c r="C34" s="10"/>
      <c r="D34" s="10"/>
      <c r="E34" s="10"/>
      <c r="F34" s="10"/>
      <c r="G34" s="10"/>
      <c r="H34" s="10"/>
      <c r="I34" s="10"/>
      <c r="J34" s="11"/>
      <c r="K34" s="6"/>
      <c r="L34" s="6"/>
      <c r="M34" s="6"/>
      <c r="N34" s="6"/>
      <c r="O34" s="6"/>
      <c r="P34" s="6"/>
      <c r="Q34" s="6"/>
      <c r="R34" s="6"/>
      <c r="S34" s="6"/>
      <c r="T34" s="6"/>
      <c r="U34" s="6"/>
      <c r="V34" s="6"/>
      <c r="W34" s="6"/>
      <c r="X34" s="6"/>
      <c r="Y34" s="6"/>
      <c r="Z34" s="6"/>
    </row>
    <row r="35">
      <c r="A35" s="8"/>
      <c r="B35" s="10"/>
      <c r="C35" s="10"/>
      <c r="D35" s="10"/>
      <c r="E35" s="10"/>
      <c r="F35" s="10"/>
      <c r="G35" s="10"/>
      <c r="H35" s="10"/>
      <c r="I35" s="10"/>
      <c r="J35" s="11"/>
      <c r="K35" s="6"/>
      <c r="L35" s="6"/>
      <c r="M35" s="6"/>
      <c r="N35" s="6"/>
      <c r="O35" s="6"/>
      <c r="P35" s="6"/>
      <c r="Q35" s="6"/>
      <c r="R35" s="6"/>
      <c r="S35" s="6"/>
      <c r="T35" s="6"/>
      <c r="U35" s="6"/>
      <c r="V35" s="6"/>
      <c r="W35" s="6"/>
      <c r="X35" s="6"/>
      <c r="Y35" s="6"/>
      <c r="Z35" s="6"/>
    </row>
    <row r="36">
      <c r="A36" s="8"/>
      <c r="B36" s="6"/>
      <c r="C36" s="6"/>
      <c r="D36" s="6"/>
      <c r="E36" s="6"/>
      <c r="F36" s="6"/>
      <c r="G36" s="6"/>
      <c r="H36" s="6"/>
      <c r="I36" s="6"/>
      <c r="J36" s="6"/>
      <c r="K36" s="6"/>
      <c r="L36" s="6"/>
      <c r="M36" s="6"/>
      <c r="N36" s="6"/>
      <c r="O36" s="6"/>
      <c r="P36" s="6"/>
      <c r="Q36" s="6"/>
      <c r="R36" s="6"/>
      <c r="S36" s="6"/>
      <c r="T36" s="6"/>
      <c r="U36" s="6"/>
      <c r="V36" s="6"/>
      <c r="W36" s="6"/>
      <c r="X36" s="6"/>
      <c r="Y36" s="6"/>
      <c r="Z36" s="6"/>
    </row>
    <row r="37">
      <c r="A37" s="8"/>
      <c r="B37" s="6"/>
      <c r="C37" s="6"/>
      <c r="D37" s="6"/>
      <c r="E37" s="6"/>
      <c r="F37" s="6"/>
      <c r="G37" s="6"/>
      <c r="H37" s="6"/>
      <c r="I37" s="6"/>
      <c r="J37" s="6"/>
      <c r="K37" s="6"/>
      <c r="L37" s="6"/>
      <c r="M37" s="6"/>
      <c r="N37" s="6"/>
      <c r="O37" s="6"/>
      <c r="P37" s="6"/>
      <c r="Q37" s="6"/>
      <c r="R37" s="6"/>
      <c r="S37" s="6"/>
      <c r="T37" s="6"/>
      <c r="U37" s="6"/>
      <c r="V37" s="6"/>
      <c r="W37" s="6"/>
      <c r="X37" s="6"/>
      <c r="Y37" s="6"/>
      <c r="Z37" s="6"/>
    </row>
    <row r="38">
      <c r="A38" s="8"/>
      <c r="B38" s="12"/>
      <c r="C38" s="12"/>
      <c r="D38" s="6"/>
      <c r="E38" s="6"/>
      <c r="F38" s="6"/>
      <c r="G38" s="6"/>
      <c r="H38" s="6"/>
      <c r="I38" s="6"/>
      <c r="J38" s="6"/>
      <c r="K38" s="6"/>
      <c r="L38" s="6"/>
      <c r="M38" s="6"/>
      <c r="N38" s="6"/>
      <c r="O38" s="6"/>
      <c r="P38" s="6"/>
      <c r="Q38" s="6"/>
      <c r="R38" s="6"/>
      <c r="S38" s="6"/>
      <c r="T38" s="6"/>
      <c r="U38" s="6"/>
      <c r="V38" s="6"/>
      <c r="W38" s="6"/>
      <c r="X38" s="6"/>
      <c r="Y38" s="6"/>
      <c r="Z38" s="6"/>
    </row>
    <row r="39">
      <c r="A39" s="8"/>
      <c r="B39" s="12"/>
      <c r="C39" s="12"/>
      <c r="D39" s="6"/>
      <c r="E39" s="6"/>
      <c r="F39" s="6"/>
      <c r="G39" s="6"/>
      <c r="H39" s="6"/>
      <c r="I39" s="6"/>
      <c r="J39" s="6"/>
      <c r="K39" s="6"/>
      <c r="L39" s="6"/>
      <c r="M39" s="6"/>
      <c r="N39" s="6"/>
      <c r="O39" s="6"/>
      <c r="P39" s="6"/>
      <c r="Q39" s="6"/>
      <c r="R39" s="6"/>
      <c r="S39" s="6"/>
      <c r="T39" s="6"/>
      <c r="U39" s="6"/>
      <c r="V39" s="6"/>
      <c r="W39" s="6"/>
      <c r="X39" s="6"/>
      <c r="Y39" s="6"/>
      <c r="Z39" s="6"/>
    </row>
    <row r="40">
      <c r="A40" s="8"/>
      <c r="B40" s="12"/>
      <c r="C40" s="12"/>
      <c r="D40" s="6"/>
      <c r="E40" s="6"/>
      <c r="F40" s="6"/>
      <c r="G40" s="6"/>
      <c r="H40" s="6"/>
      <c r="I40" s="6"/>
      <c r="J40" s="6"/>
      <c r="K40" s="6"/>
      <c r="L40" s="6"/>
      <c r="M40" s="6"/>
      <c r="N40" s="6"/>
      <c r="O40" s="6"/>
      <c r="P40" s="6"/>
      <c r="Q40" s="6"/>
      <c r="R40" s="6"/>
      <c r="S40" s="6"/>
      <c r="T40" s="6"/>
      <c r="U40" s="6"/>
      <c r="V40" s="6"/>
      <c r="W40" s="6"/>
      <c r="X40" s="6"/>
      <c r="Y40" s="6"/>
      <c r="Z40" s="6"/>
    </row>
    <row r="41">
      <c r="A41" s="13"/>
    </row>
    <row r="42">
      <c r="A42" s="13"/>
    </row>
    <row r="43">
      <c r="A43" s="13"/>
    </row>
    <row r="44">
      <c r="A44" s="13"/>
    </row>
    <row r="45">
      <c r="A45" s="13"/>
    </row>
    <row r="46">
      <c r="A46" s="13"/>
    </row>
    <row r="47">
      <c r="A47" s="13"/>
    </row>
    <row r="48">
      <c r="A48" s="13"/>
    </row>
    <row r="49">
      <c r="A49" s="13"/>
    </row>
    <row r="50">
      <c r="A50" s="13"/>
    </row>
    <row r="51">
      <c r="A51" s="13"/>
    </row>
    <row r="52">
      <c r="A52" s="13"/>
    </row>
    <row r="53">
      <c r="A53" s="13"/>
    </row>
    <row r="54">
      <c r="A54" s="13"/>
    </row>
    <row r="55">
      <c r="A55" s="13"/>
    </row>
    <row r="56">
      <c r="A56" s="13"/>
    </row>
    <row r="57">
      <c r="A57" s="13"/>
    </row>
    <row r="58">
      <c r="A58" s="13"/>
    </row>
    <row r="59">
      <c r="A59" s="13"/>
    </row>
    <row r="60">
      <c r="A60" s="13"/>
    </row>
    <row r="61">
      <c r="A61" s="13"/>
    </row>
    <row r="62">
      <c r="A62" s="13"/>
    </row>
    <row r="63">
      <c r="A63" s="13"/>
    </row>
    <row r="64">
      <c r="A64" s="13"/>
    </row>
    <row r="65">
      <c r="A65" s="13"/>
    </row>
    <row r="66">
      <c r="A66" s="13"/>
    </row>
    <row r="67">
      <c r="A67" s="13"/>
    </row>
    <row r="68">
      <c r="A68" s="13"/>
    </row>
    <row r="69">
      <c r="A69" s="13"/>
    </row>
    <row r="70">
      <c r="A70" s="13"/>
    </row>
    <row r="71">
      <c r="A71" s="13"/>
    </row>
    <row r="72">
      <c r="A72" s="13"/>
    </row>
    <row r="73">
      <c r="A73" s="13"/>
    </row>
    <row r="74">
      <c r="A74" s="13"/>
    </row>
    <row r="75">
      <c r="A75" s="13"/>
    </row>
    <row r="76">
      <c r="A76" s="13"/>
    </row>
    <row r="77">
      <c r="A77" s="13"/>
    </row>
    <row r="78">
      <c r="A78" s="13"/>
    </row>
    <row r="79">
      <c r="A79" s="13"/>
    </row>
    <row r="80">
      <c r="A80" s="13"/>
    </row>
    <row r="81">
      <c r="A81" s="13"/>
    </row>
    <row r="82">
      <c r="A82" s="13"/>
    </row>
    <row r="83">
      <c r="A83" s="13"/>
    </row>
    <row r="84">
      <c r="A84" s="13"/>
    </row>
    <row r="85">
      <c r="A85" s="13"/>
    </row>
    <row r="86">
      <c r="A86" s="13"/>
    </row>
    <row r="87">
      <c r="A87" s="13"/>
    </row>
    <row r="88">
      <c r="A88" s="13"/>
    </row>
    <row r="89">
      <c r="A89" s="13"/>
    </row>
    <row r="90">
      <c r="A90" s="13"/>
    </row>
    <row r="91">
      <c r="A91" s="13"/>
    </row>
    <row r="92">
      <c r="A92" s="13"/>
    </row>
    <row r="93">
      <c r="A93" s="13"/>
    </row>
    <row r="94">
      <c r="A94" s="13"/>
    </row>
    <row r="95">
      <c r="A95" s="13"/>
    </row>
    <row r="96">
      <c r="A96" s="13"/>
    </row>
    <row r="97">
      <c r="A97" s="13"/>
    </row>
    <row r="98">
      <c r="A98" s="13"/>
    </row>
    <row r="99">
      <c r="A99" s="13"/>
    </row>
    <row r="100">
      <c r="A100" s="13"/>
    </row>
    <row r="101">
      <c r="A101" s="13"/>
    </row>
    <row r="102">
      <c r="A102" s="13"/>
    </row>
    <row r="103">
      <c r="A103" s="13"/>
    </row>
    <row r="104">
      <c r="A104" s="13"/>
    </row>
    <row r="105">
      <c r="A105" s="13"/>
    </row>
    <row r="106">
      <c r="A106" s="13"/>
    </row>
    <row r="107">
      <c r="A107" s="13"/>
    </row>
    <row r="108">
      <c r="A108" s="13"/>
    </row>
    <row r="109">
      <c r="A109" s="13"/>
    </row>
    <row r="110">
      <c r="A110" s="13"/>
    </row>
    <row r="111">
      <c r="A111" s="13"/>
    </row>
    <row r="112">
      <c r="A112" s="13"/>
    </row>
    <row r="113">
      <c r="A113" s="13"/>
    </row>
    <row r="114">
      <c r="A114" s="13"/>
    </row>
    <row r="115">
      <c r="A115" s="13"/>
    </row>
    <row r="116">
      <c r="A116" s="13"/>
    </row>
    <row r="117">
      <c r="A117" s="13"/>
    </row>
    <row r="118">
      <c r="A118" s="13"/>
    </row>
    <row r="119">
      <c r="A119" s="13"/>
    </row>
    <row r="120">
      <c r="A120" s="13"/>
    </row>
    <row r="121">
      <c r="A121" s="13"/>
    </row>
    <row r="122">
      <c r="A122" s="13"/>
    </row>
    <row r="123">
      <c r="A123" s="13"/>
    </row>
    <row r="124">
      <c r="A124" s="13"/>
    </row>
    <row r="125">
      <c r="A125" s="13"/>
    </row>
    <row r="126">
      <c r="A126" s="13"/>
    </row>
    <row r="127">
      <c r="A127" s="13"/>
    </row>
    <row r="128">
      <c r="A128" s="13"/>
    </row>
    <row r="129">
      <c r="A129" s="13"/>
    </row>
    <row r="130">
      <c r="A130" s="13"/>
    </row>
    <row r="131">
      <c r="A131" s="13"/>
    </row>
    <row r="132">
      <c r="A132" s="13"/>
    </row>
    <row r="133">
      <c r="A133" s="13"/>
    </row>
    <row r="134">
      <c r="A134" s="13"/>
    </row>
    <row r="135">
      <c r="A135" s="13"/>
    </row>
    <row r="136">
      <c r="A136" s="13"/>
    </row>
    <row r="137">
      <c r="A137" s="13"/>
    </row>
    <row r="138">
      <c r="A138" s="13"/>
    </row>
    <row r="139">
      <c r="A139" s="13"/>
    </row>
    <row r="140">
      <c r="A140" s="13"/>
    </row>
    <row r="141">
      <c r="A141" s="13"/>
    </row>
    <row r="142">
      <c r="A142" s="13"/>
    </row>
    <row r="143">
      <c r="A143" s="13"/>
    </row>
    <row r="144">
      <c r="A144" s="13"/>
    </row>
    <row r="145">
      <c r="A145" s="13"/>
    </row>
    <row r="146">
      <c r="A146" s="13"/>
    </row>
    <row r="147">
      <c r="A147" s="13"/>
    </row>
    <row r="148">
      <c r="A148" s="13"/>
    </row>
    <row r="149">
      <c r="A149" s="13"/>
    </row>
    <row r="150">
      <c r="A150" s="13"/>
    </row>
    <row r="151">
      <c r="A151" s="13"/>
    </row>
    <row r="152">
      <c r="A152" s="13"/>
    </row>
    <row r="153">
      <c r="A153" s="13"/>
    </row>
    <row r="154">
      <c r="A154" s="13"/>
    </row>
    <row r="155">
      <c r="A155" s="13"/>
    </row>
    <row r="156">
      <c r="A156" s="13"/>
    </row>
    <row r="157">
      <c r="A157" s="13"/>
    </row>
    <row r="158">
      <c r="A158" s="13"/>
    </row>
    <row r="159">
      <c r="A159" s="13"/>
    </row>
    <row r="160">
      <c r="A160" s="13"/>
    </row>
    <row r="161">
      <c r="A161" s="13"/>
    </row>
    <row r="162">
      <c r="A162" s="13"/>
    </row>
    <row r="163">
      <c r="A163" s="13"/>
    </row>
    <row r="164">
      <c r="A164" s="13"/>
    </row>
    <row r="165">
      <c r="A165" s="13"/>
    </row>
    <row r="166">
      <c r="A166" s="13"/>
    </row>
    <row r="167">
      <c r="A167" s="13"/>
    </row>
    <row r="168">
      <c r="A168" s="13"/>
    </row>
    <row r="169">
      <c r="A169" s="13"/>
    </row>
    <row r="170">
      <c r="A170" s="13"/>
    </row>
    <row r="171">
      <c r="A171" s="13"/>
    </row>
    <row r="172">
      <c r="A172" s="13"/>
    </row>
    <row r="173">
      <c r="A173" s="13"/>
    </row>
    <row r="174">
      <c r="A174" s="13"/>
    </row>
    <row r="175">
      <c r="A175" s="13"/>
    </row>
    <row r="176">
      <c r="A176" s="13"/>
    </row>
    <row r="177">
      <c r="A177" s="13"/>
    </row>
    <row r="178">
      <c r="A178" s="13"/>
    </row>
    <row r="179">
      <c r="A179" s="13"/>
    </row>
    <row r="180">
      <c r="A180" s="13"/>
    </row>
    <row r="181">
      <c r="A181" s="13"/>
    </row>
    <row r="182">
      <c r="A182" s="13"/>
    </row>
    <row r="183">
      <c r="A183" s="13"/>
    </row>
    <row r="184">
      <c r="A184" s="13"/>
    </row>
    <row r="185">
      <c r="A185" s="13"/>
    </row>
    <row r="186">
      <c r="A186" s="13"/>
    </row>
    <row r="187">
      <c r="A187" s="13"/>
    </row>
    <row r="188">
      <c r="A188" s="13"/>
    </row>
    <row r="189">
      <c r="A189" s="13"/>
    </row>
    <row r="190">
      <c r="A190" s="13"/>
    </row>
    <row r="191">
      <c r="A191" s="13"/>
    </row>
    <row r="192">
      <c r="A192" s="13"/>
    </row>
    <row r="193">
      <c r="A193" s="13"/>
    </row>
    <row r="194">
      <c r="A194" s="13"/>
    </row>
    <row r="195">
      <c r="A195" s="13"/>
    </row>
    <row r="196">
      <c r="A196" s="13"/>
    </row>
    <row r="197">
      <c r="A197" s="13"/>
    </row>
    <row r="198">
      <c r="A198" s="13"/>
    </row>
    <row r="199">
      <c r="A199" s="13"/>
    </row>
    <row r="200">
      <c r="A200" s="13"/>
    </row>
    <row r="201">
      <c r="A201" s="13"/>
    </row>
    <row r="202">
      <c r="A202" s="13"/>
    </row>
    <row r="203">
      <c r="A203" s="13"/>
    </row>
    <row r="204">
      <c r="A204" s="13"/>
    </row>
    <row r="205">
      <c r="A205" s="13"/>
    </row>
    <row r="206">
      <c r="A206" s="13"/>
    </row>
    <row r="207">
      <c r="A207" s="13"/>
    </row>
    <row r="208">
      <c r="A208" s="13"/>
    </row>
    <row r="209">
      <c r="A209" s="13"/>
    </row>
    <row r="210">
      <c r="A210" s="13"/>
    </row>
    <row r="211">
      <c r="A211" s="13"/>
    </row>
    <row r="212">
      <c r="A212" s="13"/>
    </row>
    <row r="213">
      <c r="A213" s="13"/>
    </row>
    <row r="214">
      <c r="A214" s="13"/>
    </row>
    <row r="215">
      <c r="A215" s="13"/>
    </row>
    <row r="216">
      <c r="A216" s="13"/>
    </row>
    <row r="217">
      <c r="A217" s="13"/>
    </row>
    <row r="218">
      <c r="A218" s="13"/>
    </row>
    <row r="219">
      <c r="A219" s="13"/>
    </row>
    <row r="220">
      <c r="A220" s="13"/>
    </row>
    <row r="221">
      <c r="A221" s="13"/>
    </row>
    <row r="222">
      <c r="A222" s="13"/>
    </row>
    <row r="223">
      <c r="A223" s="13"/>
    </row>
    <row r="224">
      <c r="A224" s="13"/>
    </row>
    <row r="225">
      <c r="A225" s="13"/>
    </row>
    <row r="226">
      <c r="A226" s="13"/>
    </row>
    <row r="227">
      <c r="A227" s="13"/>
    </row>
    <row r="228">
      <c r="A228" s="13"/>
    </row>
    <row r="229">
      <c r="A229" s="13"/>
    </row>
    <row r="230">
      <c r="A230" s="13"/>
    </row>
    <row r="231">
      <c r="A231" s="13"/>
    </row>
    <row r="232">
      <c r="A232" s="13"/>
    </row>
    <row r="233">
      <c r="A233" s="13"/>
    </row>
    <row r="234">
      <c r="A234" s="13"/>
    </row>
    <row r="235">
      <c r="A235" s="13"/>
    </row>
    <row r="236">
      <c r="A236" s="13"/>
    </row>
    <row r="237">
      <c r="A237" s="13"/>
    </row>
    <row r="238">
      <c r="A238" s="13"/>
    </row>
    <row r="239">
      <c r="A239" s="13"/>
    </row>
    <row r="240">
      <c r="A240" s="13"/>
    </row>
    <row r="241">
      <c r="A241" s="13"/>
    </row>
    <row r="242">
      <c r="A242" s="13"/>
    </row>
    <row r="243">
      <c r="A243" s="13"/>
    </row>
    <row r="244">
      <c r="A244" s="13"/>
    </row>
    <row r="245">
      <c r="A245" s="13"/>
    </row>
    <row r="246">
      <c r="A246" s="13"/>
    </row>
    <row r="247">
      <c r="A247" s="13"/>
    </row>
    <row r="248">
      <c r="A248" s="13"/>
    </row>
    <row r="249">
      <c r="A249" s="13"/>
    </row>
    <row r="250">
      <c r="A250" s="13"/>
    </row>
    <row r="251">
      <c r="A251" s="13"/>
    </row>
    <row r="252">
      <c r="A252" s="13"/>
    </row>
    <row r="253">
      <c r="A253" s="13"/>
    </row>
    <row r="254">
      <c r="A254" s="13"/>
    </row>
    <row r="255">
      <c r="A255" s="13"/>
    </row>
    <row r="256">
      <c r="A256" s="13"/>
    </row>
    <row r="257">
      <c r="A257" s="13"/>
    </row>
    <row r="258">
      <c r="A258" s="13"/>
    </row>
    <row r="259">
      <c r="A259" s="13"/>
    </row>
    <row r="260">
      <c r="A260" s="13"/>
    </row>
    <row r="261">
      <c r="A261" s="13"/>
    </row>
    <row r="262">
      <c r="A262" s="13"/>
    </row>
    <row r="263">
      <c r="A263" s="13"/>
    </row>
    <row r="264">
      <c r="A264" s="13"/>
    </row>
    <row r="265">
      <c r="A265" s="13"/>
    </row>
    <row r="266">
      <c r="A266" s="13"/>
    </row>
    <row r="267">
      <c r="A267" s="13"/>
    </row>
    <row r="268">
      <c r="A268" s="13"/>
    </row>
    <row r="269">
      <c r="A269" s="13"/>
    </row>
    <row r="270">
      <c r="A270" s="13"/>
    </row>
    <row r="271">
      <c r="A271" s="13"/>
    </row>
    <row r="272">
      <c r="A272" s="13"/>
    </row>
    <row r="273">
      <c r="A273" s="13"/>
    </row>
    <row r="274">
      <c r="A274" s="13"/>
    </row>
    <row r="275">
      <c r="A275" s="13"/>
    </row>
    <row r="276">
      <c r="A276" s="13"/>
    </row>
    <row r="277">
      <c r="A277" s="13"/>
    </row>
    <row r="278">
      <c r="A278" s="13"/>
    </row>
    <row r="279">
      <c r="A279" s="13"/>
    </row>
    <row r="280">
      <c r="A280" s="13"/>
    </row>
    <row r="281">
      <c r="A281" s="13"/>
    </row>
    <row r="282">
      <c r="A282" s="13"/>
    </row>
    <row r="283">
      <c r="A283" s="13"/>
    </row>
    <row r="284">
      <c r="A284" s="13"/>
    </row>
    <row r="285">
      <c r="A285" s="13"/>
    </row>
    <row r="286">
      <c r="A286" s="13"/>
    </row>
    <row r="287">
      <c r="A287" s="13"/>
    </row>
    <row r="288">
      <c r="A288" s="13"/>
    </row>
    <row r="289">
      <c r="A289" s="13"/>
    </row>
    <row r="290">
      <c r="A290" s="13"/>
    </row>
    <row r="291">
      <c r="A291" s="13"/>
    </row>
    <row r="292">
      <c r="A292" s="13"/>
    </row>
    <row r="293">
      <c r="A293" s="13"/>
    </row>
    <row r="294">
      <c r="A294" s="13"/>
    </row>
    <row r="295">
      <c r="A295" s="13"/>
    </row>
    <row r="296">
      <c r="A296" s="13"/>
    </row>
    <row r="297">
      <c r="A297" s="13"/>
    </row>
    <row r="298">
      <c r="A298" s="13"/>
    </row>
    <row r="299">
      <c r="A299" s="13"/>
    </row>
    <row r="300">
      <c r="A300" s="13"/>
    </row>
    <row r="301">
      <c r="A301" s="13"/>
    </row>
    <row r="302">
      <c r="A302" s="13"/>
    </row>
    <row r="303">
      <c r="A303" s="13"/>
    </row>
    <row r="304">
      <c r="A304" s="13"/>
    </row>
    <row r="305">
      <c r="A305" s="13"/>
    </row>
    <row r="306">
      <c r="A306" s="13"/>
    </row>
    <row r="307">
      <c r="A307" s="13"/>
    </row>
    <row r="308">
      <c r="A308" s="13"/>
    </row>
    <row r="309">
      <c r="A309" s="13"/>
    </row>
    <row r="310">
      <c r="A310" s="13"/>
    </row>
    <row r="311">
      <c r="A311" s="13"/>
    </row>
    <row r="312">
      <c r="A312" s="13"/>
    </row>
    <row r="313">
      <c r="A313" s="13"/>
    </row>
    <row r="314">
      <c r="A314" s="13"/>
    </row>
    <row r="315">
      <c r="A315" s="13"/>
    </row>
    <row r="316">
      <c r="A316" s="13"/>
    </row>
    <row r="317">
      <c r="A317" s="13"/>
    </row>
    <row r="318">
      <c r="A318" s="13"/>
    </row>
    <row r="319">
      <c r="A319" s="13"/>
    </row>
    <row r="320">
      <c r="A320" s="13"/>
    </row>
    <row r="321">
      <c r="A321" s="13"/>
    </row>
    <row r="322">
      <c r="A322" s="13"/>
    </row>
    <row r="323">
      <c r="A323" s="13"/>
    </row>
    <row r="324">
      <c r="A324" s="13"/>
    </row>
    <row r="325">
      <c r="A325" s="13"/>
    </row>
    <row r="326">
      <c r="A326" s="13"/>
    </row>
    <row r="327">
      <c r="A327" s="13"/>
    </row>
    <row r="328">
      <c r="A328" s="13"/>
    </row>
    <row r="329">
      <c r="A329" s="13"/>
    </row>
    <row r="330">
      <c r="A330" s="13"/>
    </row>
    <row r="331">
      <c r="A331" s="13"/>
    </row>
    <row r="332">
      <c r="A332" s="13"/>
    </row>
    <row r="333">
      <c r="A333" s="13"/>
    </row>
    <row r="334">
      <c r="A334" s="13"/>
    </row>
    <row r="335">
      <c r="A335" s="13"/>
    </row>
    <row r="336">
      <c r="A336" s="13"/>
    </row>
    <row r="337">
      <c r="A337" s="13"/>
    </row>
    <row r="338">
      <c r="A338" s="13"/>
    </row>
    <row r="339">
      <c r="A339" s="13"/>
    </row>
    <row r="340">
      <c r="A340" s="13"/>
    </row>
    <row r="341">
      <c r="A341" s="13"/>
    </row>
    <row r="342">
      <c r="A342" s="13"/>
    </row>
    <row r="343">
      <c r="A343" s="13"/>
    </row>
    <row r="344">
      <c r="A344" s="13"/>
    </row>
    <row r="345">
      <c r="A345" s="13"/>
    </row>
    <row r="346">
      <c r="A346" s="13"/>
    </row>
    <row r="347">
      <c r="A347" s="13"/>
    </row>
    <row r="348">
      <c r="A348" s="13"/>
    </row>
    <row r="349">
      <c r="A349" s="13"/>
    </row>
    <row r="350">
      <c r="A350" s="13"/>
    </row>
    <row r="351">
      <c r="A351" s="13"/>
    </row>
    <row r="352">
      <c r="A352" s="13"/>
    </row>
    <row r="353">
      <c r="A353" s="13"/>
    </row>
    <row r="354">
      <c r="A354" s="13"/>
    </row>
    <row r="355">
      <c r="A355" s="13"/>
    </row>
    <row r="356">
      <c r="A356" s="13"/>
    </row>
    <row r="357">
      <c r="A357" s="13"/>
    </row>
    <row r="358">
      <c r="A358" s="13"/>
    </row>
    <row r="359">
      <c r="A359" s="13"/>
    </row>
    <row r="360">
      <c r="A360" s="13"/>
    </row>
    <row r="361">
      <c r="A361" s="13"/>
    </row>
    <row r="362">
      <c r="A362" s="13"/>
    </row>
    <row r="363">
      <c r="A363" s="13"/>
    </row>
    <row r="364">
      <c r="A364" s="13"/>
    </row>
    <row r="365">
      <c r="A365" s="13"/>
    </row>
    <row r="366">
      <c r="A366" s="13"/>
    </row>
    <row r="367">
      <c r="A367" s="13"/>
    </row>
    <row r="368">
      <c r="A368" s="13"/>
    </row>
    <row r="369">
      <c r="A369" s="13"/>
    </row>
    <row r="370">
      <c r="A370" s="13"/>
    </row>
    <row r="371">
      <c r="A371" s="13"/>
    </row>
    <row r="372">
      <c r="A372" s="13"/>
    </row>
    <row r="373">
      <c r="A373" s="13"/>
    </row>
    <row r="374">
      <c r="A374" s="13"/>
    </row>
    <row r="375">
      <c r="A375" s="13"/>
    </row>
    <row r="376">
      <c r="A376" s="13"/>
    </row>
    <row r="377">
      <c r="A377" s="13"/>
    </row>
    <row r="378">
      <c r="A378" s="13"/>
    </row>
    <row r="379">
      <c r="A379" s="13"/>
    </row>
    <row r="380">
      <c r="A380" s="13"/>
    </row>
    <row r="381">
      <c r="A381" s="13"/>
    </row>
    <row r="382">
      <c r="A382" s="13"/>
    </row>
    <row r="383">
      <c r="A383" s="13"/>
    </row>
    <row r="384">
      <c r="A384" s="13"/>
    </row>
    <row r="385">
      <c r="A385" s="13"/>
    </row>
    <row r="386">
      <c r="A386" s="13"/>
    </row>
    <row r="387">
      <c r="A387" s="13"/>
    </row>
    <row r="388">
      <c r="A388" s="13"/>
    </row>
    <row r="389">
      <c r="A389" s="13"/>
    </row>
    <row r="390">
      <c r="A390" s="13"/>
    </row>
    <row r="391">
      <c r="A391" s="13"/>
    </row>
    <row r="392">
      <c r="A392" s="13"/>
    </row>
    <row r="393">
      <c r="A393" s="13"/>
    </row>
    <row r="394">
      <c r="A394" s="13"/>
    </row>
    <row r="395">
      <c r="A395" s="13"/>
    </row>
    <row r="396">
      <c r="A396" s="13"/>
    </row>
    <row r="397">
      <c r="A397" s="13"/>
    </row>
    <row r="398">
      <c r="A398" s="13"/>
    </row>
    <row r="399">
      <c r="A399" s="13"/>
    </row>
    <row r="400">
      <c r="A400" s="13"/>
    </row>
    <row r="401">
      <c r="A401" s="13"/>
    </row>
    <row r="402">
      <c r="A402" s="13"/>
    </row>
    <row r="403">
      <c r="A403" s="13"/>
    </row>
    <row r="404">
      <c r="A404" s="13"/>
    </row>
    <row r="405">
      <c r="A405" s="13"/>
    </row>
    <row r="406">
      <c r="A406" s="13"/>
    </row>
    <row r="407">
      <c r="A407" s="13"/>
    </row>
    <row r="408">
      <c r="A408" s="13"/>
    </row>
    <row r="409">
      <c r="A409" s="13"/>
    </row>
    <row r="410">
      <c r="A410" s="13"/>
    </row>
    <row r="411">
      <c r="A411" s="13"/>
    </row>
    <row r="412">
      <c r="A412" s="13"/>
    </row>
    <row r="413">
      <c r="A413" s="13"/>
    </row>
    <row r="414">
      <c r="A414" s="13"/>
    </row>
    <row r="415">
      <c r="A415" s="13"/>
    </row>
    <row r="416">
      <c r="A416" s="13"/>
    </row>
    <row r="417">
      <c r="A417" s="13"/>
    </row>
    <row r="418">
      <c r="A418" s="13"/>
    </row>
    <row r="419">
      <c r="A419" s="13"/>
    </row>
    <row r="420">
      <c r="A420" s="13"/>
    </row>
    <row r="421">
      <c r="A421" s="13"/>
    </row>
    <row r="422">
      <c r="A422" s="13"/>
    </row>
    <row r="423">
      <c r="A423" s="13"/>
    </row>
    <row r="424">
      <c r="A424" s="13"/>
    </row>
    <row r="425">
      <c r="A425" s="13"/>
    </row>
    <row r="426">
      <c r="A426" s="13"/>
    </row>
    <row r="427">
      <c r="A427" s="13"/>
    </row>
    <row r="428">
      <c r="A428" s="13"/>
    </row>
    <row r="429">
      <c r="A429" s="13"/>
    </row>
    <row r="430">
      <c r="A430" s="13"/>
    </row>
    <row r="431">
      <c r="A431" s="13"/>
    </row>
    <row r="432">
      <c r="A432" s="13"/>
    </row>
    <row r="433">
      <c r="A433" s="13"/>
    </row>
    <row r="434">
      <c r="A434" s="13"/>
    </row>
    <row r="435">
      <c r="A435" s="13"/>
    </row>
    <row r="436">
      <c r="A436" s="13"/>
    </row>
    <row r="437">
      <c r="A437" s="13"/>
    </row>
    <row r="438">
      <c r="A438" s="13"/>
    </row>
    <row r="439">
      <c r="A439" s="13"/>
    </row>
    <row r="440">
      <c r="A440" s="13"/>
    </row>
    <row r="441">
      <c r="A441" s="13"/>
    </row>
    <row r="442">
      <c r="A442" s="13"/>
    </row>
    <row r="443">
      <c r="A443" s="13"/>
    </row>
    <row r="444">
      <c r="A444" s="13"/>
    </row>
    <row r="445">
      <c r="A445" s="13"/>
    </row>
    <row r="446">
      <c r="A446" s="13"/>
    </row>
    <row r="447">
      <c r="A447" s="13"/>
    </row>
    <row r="448">
      <c r="A448" s="13"/>
    </row>
    <row r="449">
      <c r="A449" s="13"/>
    </row>
    <row r="450">
      <c r="A450" s="13"/>
    </row>
    <row r="451">
      <c r="A451" s="13"/>
    </row>
    <row r="452">
      <c r="A452" s="13"/>
    </row>
    <row r="453">
      <c r="A453" s="13"/>
    </row>
    <row r="454">
      <c r="A454" s="13"/>
    </row>
    <row r="455">
      <c r="A455" s="13"/>
    </row>
    <row r="456">
      <c r="A456" s="13"/>
    </row>
    <row r="457">
      <c r="A457" s="13"/>
    </row>
    <row r="458">
      <c r="A458" s="13"/>
    </row>
    <row r="459">
      <c r="A459" s="13"/>
    </row>
    <row r="460">
      <c r="A460" s="13"/>
    </row>
    <row r="461">
      <c r="A461" s="13"/>
    </row>
    <row r="462">
      <c r="A462" s="13"/>
    </row>
    <row r="463">
      <c r="A463" s="13"/>
    </row>
    <row r="464">
      <c r="A464" s="13"/>
    </row>
    <row r="465">
      <c r="A465" s="13"/>
    </row>
    <row r="466">
      <c r="A466" s="13"/>
    </row>
    <row r="467">
      <c r="A467" s="13"/>
    </row>
    <row r="468">
      <c r="A468" s="13"/>
    </row>
    <row r="469">
      <c r="A469" s="13"/>
    </row>
    <row r="470">
      <c r="A470" s="13"/>
    </row>
    <row r="471">
      <c r="A471" s="13"/>
    </row>
    <row r="472">
      <c r="A472" s="13"/>
    </row>
    <row r="473">
      <c r="A473" s="13"/>
    </row>
    <row r="474">
      <c r="A474" s="13"/>
    </row>
    <row r="475">
      <c r="A475" s="13"/>
    </row>
    <row r="476">
      <c r="A476" s="13"/>
    </row>
    <row r="477">
      <c r="A477" s="13"/>
    </row>
    <row r="478">
      <c r="A478" s="13"/>
    </row>
    <row r="479">
      <c r="A479" s="13"/>
    </row>
    <row r="480">
      <c r="A480" s="13"/>
    </row>
    <row r="481">
      <c r="A481" s="13"/>
    </row>
    <row r="482">
      <c r="A482" s="13"/>
    </row>
    <row r="483">
      <c r="A483" s="13"/>
    </row>
    <row r="484">
      <c r="A484" s="13"/>
    </row>
    <row r="485">
      <c r="A485" s="13"/>
    </row>
    <row r="486">
      <c r="A486" s="13"/>
    </row>
    <row r="487">
      <c r="A487" s="13"/>
    </row>
    <row r="488">
      <c r="A488" s="13"/>
    </row>
    <row r="489">
      <c r="A489" s="13"/>
    </row>
    <row r="490">
      <c r="A490" s="13"/>
    </row>
    <row r="491">
      <c r="A491" s="13"/>
    </row>
    <row r="492">
      <c r="A492" s="13"/>
    </row>
    <row r="493">
      <c r="A493" s="13"/>
    </row>
    <row r="494">
      <c r="A494" s="13"/>
    </row>
    <row r="495">
      <c r="A495" s="13"/>
    </row>
    <row r="496">
      <c r="A496" s="13"/>
    </row>
    <row r="497">
      <c r="A497" s="13"/>
    </row>
    <row r="498">
      <c r="A498" s="13"/>
    </row>
    <row r="499">
      <c r="A499" s="13"/>
    </row>
    <row r="500">
      <c r="A500" s="13"/>
    </row>
    <row r="501">
      <c r="A501" s="13"/>
    </row>
    <row r="502">
      <c r="A502" s="13"/>
    </row>
    <row r="503">
      <c r="A503" s="13"/>
    </row>
    <row r="504">
      <c r="A504" s="13"/>
    </row>
    <row r="505">
      <c r="A505" s="13"/>
    </row>
    <row r="506">
      <c r="A506" s="13"/>
    </row>
    <row r="507">
      <c r="A507" s="13"/>
    </row>
    <row r="508">
      <c r="A508" s="13"/>
    </row>
    <row r="509">
      <c r="A509" s="13"/>
    </row>
    <row r="510">
      <c r="A510" s="13"/>
    </row>
    <row r="511">
      <c r="A511" s="13"/>
    </row>
    <row r="512">
      <c r="A512" s="13"/>
    </row>
    <row r="513">
      <c r="A513" s="13"/>
    </row>
    <row r="514">
      <c r="A514" s="13"/>
    </row>
    <row r="515">
      <c r="A515" s="13"/>
    </row>
    <row r="516">
      <c r="A516" s="13"/>
    </row>
    <row r="517">
      <c r="A517" s="13"/>
    </row>
    <row r="518">
      <c r="A518" s="13"/>
    </row>
    <row r="519">
      <c r="A519" s="13"/>
    </row>
    <row r="520">
      <c r="A520" s="13"/>
    </row>
    <row r="521">
      <c r="A521" s="13"/>
    </row>
    <row r="522">
      <c r="A522" s="13"/>
    </row>
    <row r="523">
      <c r="A523" s="13"/>
    </row>
    <row r="524">
      <c r="A524" s="13"/>
    </row>
    <row r="525">
      <c r="A525" s="13"/>
    </row>
    <row r="526">
      <c r="A526" s="13"/>
    </row>
    <row r="527">
      <c r="A527" s="13"/>
    </row>
    <row r="528">
      <c r="A528" s="13"/>
    </row>
    <row r="529">
      <c r="A529" s="13"/>
    </row>
    <row r="530">
      <c r="A530" s="13"/>
    </row>
    <row r="531">
      <c r="A531" s="13"/>
    </row>
    <row r="532">
      <c r="A532" s="13"/>
    </row>
    <row r="533">
      <c r="A533" s="13"/>
    </row>
    <row r="534">
      <c r="A534" s="13"/>
    </row>
    <row r="535">
      <c r="A535" s="13"/>
    </row>
    <row r="536">
      <c r="A536" s="13"/>
    </row>
    <row r="537">
      <c r="A537" s="13"/>
    </row>
    <row r="538">
      <c r="A538" s="13"/>
    </row>
    <row r="539">
      <c r="A539" s="13"/>
    </row>
    <row r="540">
      <c r="A540" s="13"/>
    </row>
    <row r="541">
      <c r="A541" s="13"/>
    </row>
    <row r="542">
      <c r="A542" s="13"/>
    </row>
    <row r="543">
      <c r="A543" s="13"/>
    </row>
    <row r="544">
      <c r="A544" s="13"/>
    </row>
    <row r="545">
      <c r="A545" s="13"/>
    </row>
    <row r="546">
      <c r="A546" s="13"/>
    </row>
    <row r="547">
      <c r="A547" s="13"/>
    </row>
    <row r="548">
      <c r="A548" s="13"/>
    </row>
    <row r="549">
      <c r="A549" s="13"/>
    </row>
    <row r="550">
      <c r="A550" s="13"/>
    </row>
    <row r="551">
      <c r="A551" s="13"/>
    </row>
    <row r="552">
      <c r="A552" s="13"/>
    </row>
    <row r="553">
      <c r="A553" s="13"/>
    </row>
    <row r="554">
      <c r="A554" s="13"/>
    </row>
    <row r="555">
      <c r="A555" s="13"/>
    </row>
    <row r="556">
      <c r="A556" s="13"/>
    </row>
    <row r="557">
      <c r="A557" s="13"/>
    </row>
    <row r="558">
      <c r="A558" s="13"/>
    </row>
    <row r="559">
      <c r="A559" s="13"/>
    </row>
    <row r="560">
      <c r="A560" s="13"/>
    </row>
    <row r="561">
      <c r="A561" s="13"/>
    </row>
    <row r="562">
      <c r="A562" s="13"/>
    </row>
    <row r="563">
      <c r="A563" s="13"/>
    </row>
    <row r="564">
      <c r="A564" s="13"/>
    </row>
    <row r="565">
      <c r="A565" s="13"/>
    </row>
    <row r="566">
      <c r="A566" s="13"/>
    </row>
    <row r="567">
      <c r="A567" s="13"/>
    </row>
    <row r="568">
      <c r="A568" s="13"/>
    </row>
    <row r="569">
      <c r="A569" s="13"/>
    </row>
    <row r="570">
      <c r="A570" s="13"/>
    </row>
    <row r="571">
      <c r="A571" s="13"/>
    </row>
    <row r="572">
      <c r="A572" s="13"/>
    </row>
    <row r="573">
      <c r="A573" s="13"/>
    </row>
    <row r="574">
      <c r="A574" s="13"/>
    </row>
    <row r="575">
      <c r="A575" s="13"/>
    </row>
    <row r="576">
      <c r="A576" s="13"/>
    </row>
    <row r="577">
      <c r="A577" s="13"/>
    </row>
    <row r="578">
      <c r="A578" s="13"/>
    </row>
    <row r="579">
      <c r="A579" s="13"/>
    </row>
    <row r="580">
      <c r="A580" s="13"/>
    </row>
    <row r="581">
      <c r="A581" s="13"/>
    </row>
    <row r="582">
      <c r="A582" s="13"/>
    </row>
    <row r="583">
      <c r="A583" s="13"/>
    </row>
    <row r="584">
      <c r="A584" s="13"/>
    </row>
    <row r="585">
      <c r="A585" s="13"/>
    </row>
    <row r="586">
      <c r="A586" s="13"/>
    </row>
    <row r="587">
      <c r="A587" s="13"/>
    </row>
    <row r="588">
      <c r="A588" s="13"/>
    </row>
    <row r="589">
      <c r="A589" s="13"/>
    </row>
    <row r="590">
      <c r="A590" s="13"/>
    </row>
    <row r="591">
      <c r="A591" s="13"/>
    </row>
    <row r="592">
      <c r="A592" s="13"/>
    </row>
    <row r="593">
      <c r="A593" s="13"/>
    </row>
    <row r="594">
      <c r="A594" s="13"/>
    </row>
    <row r="595">
      <c r="A595" s="13"/>
    </row>
    <row r="596">
      <c r="A596" s="13"/>
    </row>
    <row r="597">
      <c r="A597" s="13"/>
    </row>
    <row r="598">
      <c r="A598" s="13"/>
    </row>
    <row r="599">
      <c r="A599" s="13"/>
    </row>
    <row r="600">
      <c r="A600" s="13"/>
    </row>
    <row r="601">
      <c r="A601" s="13"/>
    </row>
    <row r="602">
      <c r="A602" s="13"/>
    </row>
    <row r="603">
      <c r="A603" s="13"/>
    </row>
    <row r="604">
      <c r="A604" s="13"/>
    </row>
    <row r="605">
      <c r="A605" s="13"/>
    </row>
    <row r="606">
      <c r="A606" s="13"/>
    </row>
    <row r="607">
      <c r="A607" s="13"/>
    </row>
    <row r="608">
      <c r="A608" s="13"/>
    </row>
    <row r="609">
      <c r="A609" s="13"/>
    </row>
    <row r="610">
      <c r="A610" s="13"/>
    </row>
    <row r="611">
      <c r="A611" s="13"/>
    </row>
    <row r="612">
      <c r="A612" s="13"/>
    </row>
    <row r="613">
      <c r="A613" s="13"/>
    </row>
    <row r="614">
      <c r="A614" s="13"/>
    </row>
    <row r="615">
      <c r="A615" s="13"/>
    </row>
    <row r="616">
      <c r="A616" s="13"/>
    </row>
    <row r="617">
      <c r="A617" s="13"/>
    </row>
    <row r="618">
      <c r="A618" s="13"/>
    </row>
    <row r="619">
      <c r="A619" s="13"/>
    </row>
    <row r="620">
      <c r="A620" s="13"/>
    </row>
    <row r="621">
      <c r="A621" s="13"/>
    </row>
    <row r="622">
      <c r="A622" s="13"/>
    </row>
    <row r="623">
      <c r="A623" s="13"/>
    </row>
    <row r="624">
      <c r="A624" s="13"/>
    </row>
    <row r="625">
      <c r="A625" s="13"/>
    </row>
    <row r="626">
      <c r="A626" s="13"/>
    </row>
    <row r="627">
      <c r="A627" s="13"/>
    </row>
    <row r="628">
      <c r="A628" s="13"/>
    </row>
    <row r="629">
      <c r="A629" s="13"/>
    </row>
    <row r="630">
      <c r="A630" s="13"/>
    </row>
    <row r="631">
      <c r="A631" s="13"/>
    </row>
    <row r="632">
      <c r="A632" s="13"/>
    </row>
    <row r="633">
      <c r="A633" s="13"/>
    </row>
    <row r="634">
      <c r="A634" s="13"/>
    </row>
    <row r="635">
      <c r="A635" s="13"/>
    </row>
    <row r="636">
      <c r="A636" s="13"/>
    </row>
    <row r="637">
      <c r="A637" s="13"/>
    </row>
    <row r="638">
      <c r="A638" s="13"/>
    </row>
    <row r="639">
      <c r="A639" s="13"/>
    </row>
    <row r="640">
      <c r="A640" s="13"/>
    </row>
    <row r="641">
      <c r="A641" s="13"/>
    </row>
    <row r="642">
      <c r="A642" s="13"/>
    </row>
    <row r="643">
      <c r="A643" s="13"/>
    </row>
    <row r="644">
      <c r="A644" s="13"/>
    </row>
    <row r="645">
      <c r="A645" s="13"/>
    </row>
    <row r="646">
      <c r="A646" s="13"/>
    </row>
    <row r="647">
      <c r="A647" s="13"/>
    </row>
    <row r="648">
      <c r="A648" s="13"/>
    </row>
    <row r="649">
      <c r="A649" s="13"/>
    </row>
    <row r="650">
      <c r="A650" s="13"/>
    </row>
    <row r="651">
      <c r="A651" s="13"/>
    </row>
    <row r="652">
      <c r="A652" s="13"/>
    </row>
    <row r="653">
      <c r="A653" s="13"/>
    </row>
    <row r="654">
      <c r="A654" s="13"/>
    </row>
    <row r="655">
      <c r="A655" s="13"/>
    </row>
    <row r="656">
      <c r="A656" s="13"/>
    </row>
    <row r="657">
      <c r="A657" s="13"/>
    </row>
    <row r="658">
      <c r="A658" s="13"/>
    </row>
    <row r="659">
      <c r="A659" s="13"/>
    </row>
    <row r="660">
      <c r="A660" s="13"/>
    </row>
    <row r="661">
      <c r="A661" s="13"/>
    </row>
    <row r="662">
      <c r="A662" s="13"/>
    </row>
    <row r="663">
      <c r="A663" s="13"/>
    </row>
    <row r="664">
      <c r="A664" s="13"/>
    </row>
    <row r="665">
      <c r="A665" s="13"/>
    </row>
    <row r="666">
      <c r="A666" s="13"/>
    </row>
    <row r="667">
      <c r="A667" s="13"/>
    </row>
    <row r="668">
      <c r="A668" s="13"/>
    </row>
    <row r="669">
      <c r="A669" s="13"/>
    </row>
    <row r="670">
      <c r="A670" s="13"/>
    </row>
    <row r="671">
      <c r="A671" s="13"/>
    </row>
    <row r="672">
      <c r="A672" s="13"/>
    </row>
    <row r="673">
      <c r="A673" s="13"/>
    </row>
    <row r="674">
      <c r="A674" s="13"/>
    </row>
    <row r="675">
      <c r="A675" s="13"/>
    </row>
    <row r="676">
      <c r="A676" s="13"/>
    </row>
    <row r="677">
      <c r="A677" s="13"/>
    </row>
    <row r="678">
      <c r="A678" s="13"/>
    </row>
    <row r="679">
      <c r="A679" s="13"/>
    </row>
    <row r="680">
      <c r="A680" s="13"/>
    </row>
    <row r="681">
      <c r="A681" s="13"/>
    </row>
    <row r="682">
      <c r="A682" s="13"/>
    </row>
    <row r="683">
      <c r="A683" s="13"/>
    </row>
    <row r="684">
      <c r="A684" s="13"/>
    </row>
    <row r="685">
      <c r="A685" s="13"/>
    </row>
    <row r="686">
      <c r="A686" s="13"/>
    </row>
    <row r="687">
      <c r="A687" s="13"/>
    </row>
    <row r="688">
      <c r="A688" s="13"/>
    </row>
    <row r="689">
      <c r="A689" s="13"/>
    </row>
    <row r="690">
      <c r="A690" s="13"/>
    </row>
    <row r="691">
      <c r="A691" s="13"/>
    </row>
    <row r="692">
      <c r="A692" s="13"/>
    </row>
    <row r="693">
      <c r="A693" s="13"/>
    </row>
    <row r="694">
      <c r="A694" s="13"/>
    </row>
    <row r="695">
      <c r="A695" s="13"/>
    </row>
    <row r="696">
      <c r="A696" s="13"/>
    </row>
    <row r="697">
      <c r="A697" s="13"/>
    </row>
    <row r="698">
      <c r="A698" s="13"/>
    </row>
    <row r="699">
      <c r="A699" s="13"/>
    </row>
    <row r="700">
      <c r="A700" s="13"/>
    </row>
    <row r="701">
      <c r="A701" s="13"/>
    </row>
    <row r="702">
      <c r="A702" s="13"/>
    </row>
    <row r="703">
      <c r="A703" s="13"/>
    </row>
    <row r="704">
      <c r="A704" s="13"/>
    </row>
    <row r="705">
      <c r="A705" s="13"/>
    </row>
    <row r="706">
      <c r="A706" s="13"/>
    </row>
    <row r="707">
      <c r="A707" s="13"/>
    </row>
    <row r="708">
      <c r="A708" s="13"/>
    </row>
    <row r="709">
      <c r="A709" s="13"/>
    </row>
    <row r="710">
      <c r="A710" s="13"/>
    </row>
    <row r="711">
      <c r="A711" s="13"/>
    </row>
    <row r="712">
      <c r="A712" s="13"/>
    </row>
    <row r="713">
      <c r="A713" s="13"/>
    </row>
    <row r="714">
      <c r="A714" s="13"/>
    </row>
    <row r="715">
      <c r="A715" s="13"/>
    </row>
    <row r="716">
      <c r="A716" s="13"/>
    </row>
    <row r="717">
      <c r="A717" s="13"/>
    </row>
    <row r="718">
      <c r="A718" s="13"/>
    </row>
    <row r="719">
      <c r="A719" s="13"/>
    </row>
    <row r="720">
      <c r="A720" s="13"/>
    </row>
    <row r="721">
      <c r="A721" s="13"/>
    </row>
    <row r="722">
      <c r="A722" s="13"/>
    </row>
    <row r="723">
      <c r="A723" s="13"/>
    </row>
    <row r="724">
      <c r="A724" s="13"/>
    </row>
    <row r="725">
      <c r="A725" s="13"/>
    </row>
    <row r="726">
      <c r="A726" s="13"/>
    </row>
    <row r="727">
      <c r="A727" s="13"/>
    </row>
    <row r="728">
      <c r="A728" s="13"/>
    </row>
    <row r="729">
      <c r="A729" s="13"/>
    </row>
    <row r="730">
      <c r="A730" s="13"/>
    </row>
    <row r="731">
      <c r="A731" s="13"/>
    </row>
    <row r="732">
      <c r="A732" s="13"/>
    </row>
    <row r="733">
      <c r="A733" s="13"/>
    </row>
    <row r="734">
      <c r="A734" s="13"/>
    </row>
    <row r="735">
      <c r="A735" s="13"/>
    </row>
    <row r="736">
      <c r="A736" s="13"/>
    </row>
    <row r="737">
      <c r="A737" s="13"/>
    </row>
    <row r="738">
      <c r="A738" s="13"/>
    </row>
    <row r="739">
      <c r="A739" s="13"/>
    </row>
    <row r="740">
      <c r="A740" s="13"/>
    </row>
    <row r="741">
      <c r="A741" s="13"/>
    </row>
    <row r="742">
      <c r="A742" s="13"/>
    </row>
    <row r="743">
      <c r="A743" s="13"/>
    </row>
    <row r="744">
      <c r="A744" s="13"/>
    </row>
    <row r="745">
      <c r="A745" s="13"/>
    </row>
    <row r="746">
      <c r="A746" s="13"/>
    </row>
    <row r="747">
      <c r="A747" s="13"/>
    </row>
    <row r="748">
      <c r="A748" s="13"/>
    </row>
    <row r="749">
      <c r="A749" s="13"/>
    </row>
    <row r="750">
      <c r="A750" s="13"/>
    </row>
    <row r="751">
      <c r="A751" s="13"/>
    </row>
    <row r="752">
      <c r="A752" s="13"/>
    </row>
    <row r="753">
      <c r="A753" s="13"/>
    </row>
    <row r="754">
      <c r="A754" s="13"/>
    </row>
    <row r="755">
      <c r="A755" s="13"/>
    </row>
    <row r="756">
      <c r="A756" s="13"/>
    </row>
    <row r="757">
      <c r="A757" s="13"/>
    </row>
    <row r="758">
      <c r="A758" s="13"/>
    </row>
    <row r="759">
      <c r="A759" s="13"/>
    </row>
    <row r="760">
      <c r="A760" s="13"/>
    </row>
    <row r="761">
      <c r="A761" s="13"/>
    </row>
    <row r="762">
      <c r="A762" s="13"/>
    </row>
    <row r="763">
      <c r="A763" s="13"/>
    </row>
    <row r="764">
      <c r="A764" s="13"/>
    </row>
    <row r="765">
      <c r="A765" s="13"/>
    </row>
    <row r="766">
      <c r="A766" s="13"/>
    </row>
    <row r="767">
      <c r="A767" s="13"/>
    </row>
    <row r="768">
      <c r="A768" s="13"/>
    </row>
    <row r="769">
      <c r="A769" s="13"/>
    </row>
    <row r="770">
      <c r="A770" s="13"/>
    </row>
    <row r="771">
      <c r="A771" s="13"/>
    </row>
    <row r="772">
      <c r="A772" s="13"/>
    </row>
    <row r="773">
      <c r="A773" s="13"/>
    </row>
    <row r="774">
      <c r="A774" s="13"/>
    </row>
    <row r="775">
      <c r="A775" s="13"/>
    </row>
    <row r="776">
      <c r="A776" s="13"/>
    </row>
    <row r="777">
      <c r="A777" s="13"/>
    </row>
    <row r="778">
      <c r="A778" s="13"/>
    </row>
    <row r="779">
      <c r="A779" s="13"/>
    </row>
    <row r="780">
      <c r="A780" s="13"/>
    </row>
    <row r="781">
      <c r="A781" s="13"/>
    </row>
    <row r="782">
      <c r="A782" s="13"/>
    </row>
    <row r="783">
      <c r="A783" s="13"/>
    </row>
    <row r="784">
      <c r="A784" s="13"/>
    </row>
    <row r="785">
      <c r="A785" s="13"/>
    </row>
    <row r="786">
      <c r="A786" s="13"/>
    </row>
    <row r="787">
      <c r="A787" s="13"/>
    </row>
    <row r="788">
      <c r="A788" s="13"/>
    </row>
    <row r="789">
      <c r="A789" s="13"/>
    </row>
    <row r="790">
      <c r="A790" s="13"/>
    </row>
    <row r="791">
      <c r="A791" s="13"/>
    </row>
    <row r="792">
      <c r="A792" s="13"/>
    </row>
    <row r="793">
      <c r="A793" s="13"/>
    </row>
    <row r="794">
      <c r="A794" s="13"/>
    </row>
    <row r="795">
      <c r="A795" s="13"/>
    </row>
    <row r="796">
      <c r="A796" s="13"/>
    </row>
    <row r="797">
      <c r="A797" s="13"/>
    </row>
    <row r="798">
      <c r="A798" s="13"/>
    </row>
    <row r="799">
      <c r="A799" s="13"/>
    </row>
    <row r="800">
      <c r="A800" s="13"/>
    </row>
    <row r="801">
      <c r="A801" s="13"/>
    </row>
    <row r="802">
      <c r="A802" s="13"/>
    </row>
    <row r="803">
      <c r="A803" s="13"/>
    </row>
    <row r="804">
      <c r="A804" s="13"/>
    </row>
    <row r="805">
      <c r="A805" s="13"/>
    </row>
    <row r="806">
      <c r="A806" s="13"/>
    </row>
    <row r="807">
      <c r="A807" s="13"/>
    </row>
    <row r="808">
      <c r="A808" s="13"/>
    </row>
    <row r="809">
      <c r="A809" s="13"/>
    </row>
    <row r="810">
      <c r="A810" s="13"/>
    </row>
    <row r="811">
      <c r="A811" s="13"/>
    </row>
    <row r="812">
      <c r="A812" s="13"/>
    </row>
    <row r="813">
      <c r="A813" s="13"/>
    </row>
    <row r="814">
      <c r="A814" s="13"/>
    </row>
    <row r="815">
      <c r="A815" s="13"/>
    </row>
    <row r="816">
      <c r="A816" s="13"/>
    </row>
    <row r="817">
      <c r="A817" s="13"/>
    </row>
    <row r="818">
      <c r="A818" s="13"/>
    </row>
    <row r="819">
      <c r="A819" s="13"/>
    </row>
    <row r="820">
      <c r="A820" s="13"/>
    </row>
    <row r="821">
      <c r="A821" s="13"/>
    </row>
    <row r="822">
      <c r="A822" s="13"/>
    </row>
    <row r="823">
      <c r="A823" s="13"/>
    </row>
    <row r="824">
      <c r="A824" s="13"/>
    </row>
    <row r="825">
      <c r="A825" s="13"/>
    </row>
    <row r="826">
      <c r="A826" s="13"/>
    </row>
    <row r="827">
      <c r="A827" s="13"/>
    </row>
    <row r="828">
      <c r="A828" s="13"/>
    </row>
    <row r="829">
      <c r="A829" s="13"/>
    </row>
    <row r="830">
      <c r="A830" s="13"/>
    </row>
    <row r="831">
      <c r="A831" s="13"/>
    </row>
    <row r="832">
      <c r="A832" s="13"/>
    </row>
    <row r="833">
      <c r="A833" s="13"/>
    </row>
    <row r="834">
      <c r="A834" s="13"/>
    </row>
    <row r="835">
      <c r="A835" s="13"/>
    </row>
    <row r="836">
      <c r="A836" s="13"/>
    </row>
    <row r="837">
      <c r="A837" s="13"/>
    </row>
    <row r="838">
      <c r="A838" s="13"/>
    </row>
    <row r="839">
      <c r="A839" s="13"/>
    </row>
    <row r="840">
      <c r="A840" s="13"/>
    </row>
    <row r="841">
      <c r="A841" s="13"/>
    </row>
    <row r="842">
      <c r="A842" s="13"/>
    </row>
    <row r="843">
      <c r="A843" s="13"/>
    </row>
    <row r="844">
      <c r="A844" s="13"/>
    </row>
    <row r="845">
      <c r="A845" s="13"/>
    </row>
    <row r="846">
      <c r="A846" s="13"/>
    </row>
    <row r="847">
      <c r="A847" s="13"/>
    </row>
    <row r="848">
      <c r="A848" s="13"/>
    </row>
    <row r="849">
      <c r="A849" s="13"/>
    </row>
    <row r="850">
      <c r="A850" s="13"/>
    </row>
    <row r="851">
      <c r="A851" s="13"/>
    </row>
    <row r="852">
      <c r="A852" s="13"/>
    </row>
    <row r="853">
      <c r="A853" s="13"/>
    </row>
    <row r="854">
      <c r="A854" s="13"/>
    </row>
    <row r="855">
      <c r="A855" s="13"/>
    </row>
    <row r="856">
      <c r="A856" s="13"/>
    </row>
    <row r="857">
      <c r="A857" s="13"/>
    </row>
    <row r="858">
      <c r="A858" s="13"/>
    </row>
    <row r="859">
      <c r="A859" s="13"/>
    </row>
    <row r="860">
      <c r="A860" s="13"/>
    </row>
    <row r="861">
      <c r="A861" s="13"/>
    </row>
    <row r="862">
      <c r="A862" s="13"/>
    </row>
    <row r="863">
      <c r="A863" s="13"/>
    </row>
    <row r="864">
      <c r="A864" s="13"/>
    </row>
    <row r="865">
      <c r="A865" s="13"/>
    </row>
    <row r="866">
      <c r="A866" s="13"/>
    </row>
    <row r="867">
      <c r="A867" s="13"/>
    </row>
    <row r="868">
      <c r="A868" s="13"/>
    </row>
    <row r="869">
      <c r="A869" s="13"/>
    </row>
    <row r="870">
      <c r="A870" s="13"/>
    </row>
    <row r="871">
      <c r="A871" s="13"/>
    </row>
    <row r="872">
      <c r="A872" s="13"/>
    </row>
    <row r="873">
      <c r="A873" s="13"/>
    </row>
    <row r="874">
      <c r="A874" s="13"/>
    </row>
    <row r="875">
      <c r="A875" s="13"/>
    </row>
    <row r="876">
      <c r="A876" s="13"/>
    </row>
    <row r="877">
      <c r="A877" s="13"/>
    </row>
    <row r="878">
      <c r="A878" s="13"/>
    </row>
    <row r="879">
      <c r="A879" s="13"/>
    </row>
    <row r="880">
      <c r="A880" s="13"/>
    </row>
    <row r="881">
      <c r="A881" s="13"/>
    </row>
    <row r="882">
      <c r="A882" s="13"/>
    </row>
    <row r="883">
      <c r="A883" s="13"/>
    </row>
    <row r="884">
      <c r="A884" s="13"/>
    </row>
    <row r="885">
      <c r="A885" s="13"/>
    </row>
    <row r="886">
      <c r="A886" s="13"/>
    </row>
    <row r="887">
      <c r="A887" s="13"/>
    </row>
    <row r="888">
      <c r="A888" s="13"/>
    </row>
    <row r="889">
      <c r="A889" s="13"/>
    </row>
    <row r="890">
      <c r="A890" s="13"/>
    </row>
    <row r="891">
      <c r="A891" s="13"/>
    </row>
    <row r="892">
      <c r="A892" s="13"/>
    </row>
    <row r="893">
      <c r="A893" s="13"/>
    </row>
    <row r="894">
      <c r="A894" s="13"/>
    </row>
    <row r="895">
      <c r="A895" s="13"/>
    </row>
    <row r="896">
      <c r="A896" s="13"/>
    </row>
    <row r="897">
      <c r="A897" s="13"/>
    </row>
    <row r="898">
      <c r="A898" s="13"/>
    </row>
    <row r="899">
      <c r="A899" s="13"/>
    </row>
    <row r="900">
      <c r="A900" s="13"/>
    </row>
    <row r="901">
      <c r="A901" s="13"/>
    </row>
    <row r="902">
      <c r="A902" s="13"/>
    </row>
    <row r="903">
      <c r="A903" s="13"/>
    </row>
    <row r="904">
      <c r="A904" s="13"/>
    </row>
    <row r="905">
      <c r="A905" s="13"/>
    </row>
    <row r="906">
      <c r="A906" s="13"/>
    </row>
    <row r="907">
      <c r="A907" s="13"/>
    </row>
    <row r="908">
      <c r="A908" s="13"/>
    </row>
    <row r="909">
      <c r="A909" s="13"/>
    </row>
    <row r="910">
      <c r="A910" s="13"/>
    </row>
    <row r="911">
      <c r="A911" s="13"/>
    </row>
    <row r="912">
      <c r="A912" s="13"/>
    </row>
    <row r="913">
      <c r="A913" s="13"/>
    </row>
    <row r="914">
      <c r="A914" s="13"/>
    </row>
    <row r="915">
      <c r="A915" s="13"/>
    </row>
    <row r="916">
      <c r="A916" s="13"/>
    </row>
    <row r="917">
      <c r="A917" s="13"/>
    </row>
    <row r="918">
      <c r="A918" s="13"/>
    </row>
    <row r="919">
      <c r="A919" s="13"/>
    </row>
    <row r="920">
      <c r="A920" s="13"/>
    </row>
    <row r="921">
      <c r="A921" s="13"/>
    </row>
    <row r="922">
      <c r="A922" s="13"/>
    </row>
    <row r="923">
      <c r="A923" s="13"/>
    </row>
    <row r="924">
      <c r="A924" s="13"/>
    </row>
    <row r="925">
      <c r="A925" s="13"/>
    </row>
    <row r="926">
      <c r="A926" s="13"/>
    </row>
    <row r="927">
      <c r="A927" s="13"/>
    </row>
    <row r="928">
      <c r="A928" s="13"/>
    </row>
    <row r="929">
      <c r="A929" s="13"/>
    </row>
    <row r="930">
      <c r="A930" s="13"/>
    </row>
    <row r="931">
      <c r="A931" s="13"/>
    </row>
    <row r="932">
      <c r="A932" s="13"/>
    </row>
    <row r="933">
      <c r="A933" s="13"/>
    </row>
    <row r="934">
      <c r="A934" s="13"/>
    </row>
    <row r="935">
      <c r="A935" s="13"/>
    </row>
    <row r="936">
      <c r="A936" s="13"/>
    </row>
    <row r="937">
      <c r="A937" s="13"/>
    </row>
    <row r="938">
      <c r="A938" s="13"/>
    </row>
    <row r="939">
      <c r="A939" s="13"/>
    </row>
    <row r="940">
      <c r="A940" s="13"/>
    </row>
    <row r="941">
      <c r="A941" s="13"/>
    </row>
    <row r="942">
      <c r="A942" s="13"/>
    </row>
    <row r="943">
      <c r="A943" s="13"/>
    </row>
    <row r="944">
      <c r="A944" s="13"/>
    </row>
    <row r="945">
      <c r="A945" s="13"/>
    </row>
    <row r="946">
      <c r="A946" s="13"/>
    </row>
    <row r="947">
      <c r="A947" s="13"/>
    </row>
    <row r="948">
      <c r="A948" s="13"/>
    </row>
    <row r="949">
      <c r="A949" s="13"/>
    </row>
    <row r="950">
      <c r="A950" s="13"/>
    </row>
    <row r="951">
      <c r="A951" s="13"/>
    </row>
    <row r="952">
      <c r="A952" s="13"/>
    </row>
    <row r="953">
      <c r="A953" s="13"/>
    </row>
    <row r="954">
      <c r="A954" s="13"/>
    </row>
    <row r="955">
      <c r="A955" s="13"/>
    </row>
    <row r="956">
      <c r="A956" s="13"/>
    </row>
    <row r="957">
      <c r="A957" s="13"/>
    </row>
    <row r="958">
      <c r="A958" s="13"/>
    </row>
    <row r="959">
      <c r="A959" s="13"/>
    </row>
    <row r="960">
      <c r="A960" s="13"/>
    </row>
    <row r="961">
      <c r="A961" s="13"/>
    </row>
    <row r="962">
      <c r="A962" s="13"/>
    </row>
    <row r="963">
      <c r="A963" s="13"/>
    </row>
    <row r="964">
      <c r="A964" s="13"/>
    </row>
    <row r="965">
      <c r="A965" s="13"/>
    </row>
    <row r="966">
      <c r="A966" s="13"/>
    </row>
    <row r="967">
      <c r="A967" s="13"/>
    </row>
    <row r="968">
      <c r="A968" s="13"/>
    </row>
    <row r="969">
      <c r="A969" s="13"/>
    </row>
    <row r="970">
      <c r="A970" s="13"/>
    </row>
    <row r="971">
      <c r="A971" s="13"/>
    </row>
    <row r="972">
      <c r="A972" s="13"/>
    </row>
    <row r="973">
      <c r="A973" s="13"/>
    </row>
    <row r="974">
      <c r="A974" s="13"/>
    </row>
    <row r="975">
      <c r="A975" s="13"/>
    </row>
    <row r="976">
      <c r="A976" s="13"/>
    </row>
    <row r="977">
      <c r="A977" s="13"/>
    </row>
    <row r="978">
      <c r="A978" s="13"/>
    </row>
    <row r="979">
      <c r="A979" s="13"/>
    </row>
    <row r="980">
      <c r="A980" s="13"/>
    </row>
    <row r="981">
      <c r="A981" s="13"/>
    </row>
    <row r="982">
      <c r="A982" s="13"/>
    </row>
    <row r="983">
      <c r="A983" s="13"/>
    </row>
    <row r="984">
      <c r="A984" s="13"/>
    </row>
    <row r="985">
      <c r="A985" s="13"/>
    </row>
    <row r="986">
      <c r="A986" s="13"/>
    </row>
    <row r="987">
      <c r="A987" s="13"/>
    </row>
    <row r="988">
      <c r="A988" s="13"/>
    </row>
    <row r="989">
      <c r="A989" s="13"/>
    </row>
    <row r="990">
      <c r="A990" s="13"/>
    </row>
    <row r="991">
      <c r="A991" s="13"/>
    </row>
    <row r="992">
      <c r="A992" s="13"/>
    </row>
    <row r="993">
      <c r="A993" s="13"/>
    </row>
    <row r="994">
      <c r="A994" s="13"/>
    </row>
    <row r="995">
      <c r="A995" s="13"/>
    </row>
    <row r="996">
      <c r="A996" s="13"/>
    </row>
    <row r="997">
      <c r="A997" s="13"/>
    </row>
    <row r="998">
      <c r="A998" s="13"/>
    </row>
    <row r="999">
      <c r="A999" s="13"/>
    </row>
    <row r="1000">
      <c r="A1000" s="13"/>
    </row>
    <row r="1001">
      <c r="A1001" s="13"/>
    </row>
    <row r="1002">
      <c r="A1002" s="13"/>
    </row>
    <row r="1003">
      <c r="A1003" s="13"/>
    </row>
    <row r="1004">
      <c r="A1004" s="13"/>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c r="B1" s="14" t="s">
        <v>51</v>
      </c>
      <c r="C1" s="14" t="s">
        <v>52</v>
      </c>
      <c r="D1" s="14" t="s">
        <v>53</v>
      </c>
      <c r="E1" s="14" t="s">
        <v>54</v>
      </c>
      <c r="F1" s="14" t="s">
        <v>55</v>
      </c>
      <c r="G1" s="14" t="s">
        <v>56</v>
      </c>
      <c r="H1" s="14" t="s">
        <v>57</v>
      </c>
      <c r="I1" s="14" t="s">
        <v>58</v>
      </c>
      <c r="J1" s="14" t="s">
        <v>59</v>
      </c>
      <c r="K1" s="14" t="s">
        <v>60</v>
      </c>
      <c r="L1" s="14" t="s">
        <v>61</v>
      </c>
      <c r="M1" s="14" t="s">
        <v>62</v>
      </c>
    </row>
    <row r="2">
      <c r="A2" s="20" t="s">
        <v>93</v>
      </c>
    </row>
    <row r="3">
      <c r="A3" s="6" t="s">
        <v>90</v>
      </c>
      <c r="B3" s="18">
        <f>'Cash Details'!B13</f>
        <v>8949048.5</v>
      </c>
      <c r="C3" s="18">
        <f>'Cash Details'!C13</f>
        <v>18125911.61</v>
      </c>
      <c r="D3" s="18">
        <f>'Cash Details'!D13</f>
        <v>27536585.1</v>
      </c>
      <c r="E3" s="18">
        <f>'Cash Details'!E13</f>
        <v>37187244.5</v>
      </c>
      <c r="F3" s="18">
        <f>'Cash Details'!F13</f>
        <v>47084251.01</v>
      </c>
      <c r="G3" s="18">
        <f>'Cash Details'!G13</f>
        <v>57234157.52</v>
      </c>
      <c r="H3" s="18">
        <f>'Cash Details'!H13</f>
        <v>67643714.9</v>
      </c>
      <c r="I3" s="18">
        <f>'Cash Details'!I13</f>
        <v>78319878.51</v>
      </c>
      <c r="J3" s="18">
        <f>'Cash Details'!J13</f>
        <v>89269814.91</v>
      </c>
      <c r="K3" s="18">
        <f>'Cash Details'!K13</f>
        <v>100500908.8</v>
      </c>
      <c r="L3" s="18">
        <f>'Cash Details'!L13</f>
        <v>112020770.1</v>
      </c>
      <c r="M3" s="18">
        <f>'Cash Details'!M13</f>
        <v>123837241.8</v>
      </c>
    </row>
    <row r="4">
      <c r="A4" s="6"/>
    </row>
    <row r="5">
      <c r="A5" s="20" t="s">
        <v>94</v>
      </c>
      <c r="B5" s="18">
        <f t="shared" ref="B5:M5" si="1">B3</f>
        <v>8949048.5</v>
      </c>
      <c r="C5" s="18">
        <f t="shared" si="1"/>
        <v>18125911.61</v>
      </c>
      <c r="D5" s="18">
        <f t="shared" si="1"/>
        <v>27536585.1</v>
      </c>
      <c r="E5" s="18">
        <f t="shared" si="1"/>
        <v>37187244.5</v>
      </c>
      <c r="F5" s="18">
        <f t="shared" si="1"/>
        <v>47084251.01</v>
      </c>
      <c r="G5" s="18">
        <f t="shared" si="1"/>
        <v>57234157.52</v>
      </c>
      <c r="H5" s="18">
        <f t="shared" si="1"/>
        <v>67643714.9</v>
      </c>
      <c r="I5" s="18">
        <f t="shared" si="1"/>
        <v>78319878.51</v>
      </c>
      <c r="J5" s="18">
        <f t="shared" si="1"/>
        <v>89269814.91</v>
      </c>
      <c r="K5" s="18">
        <f t="shared" si="1"/>
        <v>100500908.8</v>
      </c>
      <c r="L5" s="18">
        <f t="shared" si="1"/>
        <v>112020770.1</v>
      </c>
      <c r="M5" s="18">
        <f t="shared" si="1"/>
        <v>123837241.8</v>
      </c>
    </row>
    <row r="6">
      <c r="A6" s="6"/>
    </row>
    <row r="7">
      <c r="A7" s="20" t="s">
        <v>95</v>
      </c>
    </row>
    <row r="8">
      <c r="A8" s="6"/>
    </row>
    <row r="9">
      <c r="A9" s="20" t="s">
        <v>96</v>
      </c>
      <c r="B9" s="14">
        <v>0.0</v>
      </c>
      <c r="C9" s="14">
        <v>0.0</v>
      </c>
      <c r="D9" s="14">
        <v>0.0</v>
      </c>
      <c r="E9" s="14">
        <v>0.0</v>
      </c>
      <c r="F9" s="14">
        <v>0.0</v>
      </c>
      <c r="G9" s="14">
        <v>0.0</v>
      </c>
      <c r="H9" s="14">
        <v>0.0</v>
      </c>
      <c r="I9" s="14">
        <v>0.0</v>
      </c>
      <c r="J9" s="14">
        <v>0.0</v>
      </c>
      <c r="K9" s="14">
        <v>0.0</v>
      </c>
      <c r="L9" s="14">
        <v>0.0</v>
      </c>
      <c r="M9" s="14">
        <v>0.0</v>
      </c>
    </row>
    <row r="10">
      <c r="A10" s="6"/>
    </row>
    <row r="11">
      <c r="A11" s="20" t="s">
        <v>97</v>
      </c>
      <c r="B11" s="18">
        <f t="shared" ref="B11:M11" si="2">B5-B9</f>
        <v>8949048.5</v>
      </c>
      <c r="C11" s="18">
        <f t="shared" si="2"/>
        <v>18125911.61</v>
      </c>
      <c r="D11" s="18">
        <f t="shared" si="2"/>
        <v>27536585.1</v>
      </c>
      <c r="E11" s="18">
        <f t="shared" si="2"/>
        <v>37187244.5</v>
      </c>
      <c r="F11" s="18">
        <f t="shared" si="2"/>
        <v>47084251.01</v>
      </c>
      <c r="G11" s="18">
        <f t="shared" si="2"/>
        <v>57234157.52</v>
      </c>
      <c r="H11" s="18">
        <f t="shared" si="2"/>
        <v>67643714.9</v>
      </c>
      <c r="I11" s="18">
        <f t="shared" si="2"/>
        <v>78319878.51</v>
      </c>
      <c r="J11" s="18">
        <f t="shared" si="2"/>
        <v>89269814.91</v>
      </c>
      <c r="K11" s="18">
        <f t="shared" si="2"/>
        <v>100500908.8</v>
      </c>
      <c r="L11" s="18">
        <f t="shared" si="2"/>
        <v>112020770.1</v>
      </c>
      <c r="M11" s="18">
        <f t="shared" si="2"/>
        <v>123837241.8</v>
      </c>
    </row>
    <row r="12">
      <c r="A12" s="6"/>
    </row>
    <row r="13">
      <c r="A13" s="6" t="s">
        <v>98</v>
      </c>
      <c r="B13" s="14">
        <v>0.0</v>
      </c>
      <c r="C13" s="18">
        <f t="shared" ref="C13:M13" si="3">B15</f>
        <v>8949048.5</v>
      </c>
      <c r="D13" s="18">
        <f t="shared" si="3"/>
        <v>18125911.61</v>
      </c>
      <c r="E13" s="18">
        <f t="shared" si="3"/>
        <v>27536585.1</v>
      </c>
      <c r="F13" s="18">
        <f t="shared" si="3"/>
        <v>37187244.5</v>
      </c>
      <c r="G13" s="18">
        <f t="shared" si="3"/>
        <v>47084251.01</v>
      </c>
      <c r="H13" s="18">
        <f t="shared" si="3"/>
        <v>57234157.52</v>
      </c>
      <c r="I13" s="18">
        <f t="shared" si="3"/>
        <v>67643714.9</v>
      </c>
      <c r="J13" s="18">
        <f t="shared" si="3"/>
        <v>78319878.51</v>
      </c>
      <c r="K13" s="18">
        <f t="shared" si="3"/>
        <v>89269814.91</v>
      </c>
      <c r="L13" s="18">
        <f t="shared" si="3"/>
        <v>100500908.8</v>
      </c>
      <c r="M13" s="18">
        <f t="shared" si="3"/>
        <v>112020770.1</v>
      </c>
    </row>
    <row r="14">
      <c r="A14" s="6" t="s">
        <v>99</v>
      </c>
      <c r="B14" s="18">
        <f>'Sales and Costs-Cons'!B106</f>
        <v>8949048.5</v>
      </c>
      <c r="C14" s="18">
        <f>'Sales and Costs-Cons'!C106</f>
        <v>9176863.109</v>
      </c>
      <c r="D14" s="18">
        <f>'Sales and Costs-Cons'!D106</f>
        <v>9410673.487</v>
      </c>
      <c r="E14" s="18">
        <f>'Sales and Costs-Cons'!E106</f>
        <v>9650659.408</v>
      </c>
      <c r="F14" s="18">
        <f>'Sales and Costs-Cons'!F106</f>
        <v>9897006.511</v>
      </c>
      <c r="G14" s="18">
        <f>'Sales and Costs-Cons'!G106</f>
        <v>10149906.51</v>
      </c>
      <c r="H14" s="18">
        <f>'Sales and Costs-Cons'!H106</f>
        <v>10409557.38</v>
      </c>
      <c r="I14" s="18">
        <f>'Sales and Costs-Cons'!I106</f>
        <v>10676163.61</v>
      </c>
      <c r="J14" s="18">
        <f>'Sales and Costs-Cons'!J106</f>
        <v>10949936.39</v>
      </c>
      <c r="K14" s="18">
        <f>'Sales and Costs-Cons'!K106</f>
        <v>11231093.87</v>
      </c>
      <c r="L14" s="18">
        <f>'Sales and Costs-Cons'!L106</f>
        <v>11519861.36</v>
      </c>
      <c r="M14" s="18">
        <f>'Sales and Costs-Cons'!M106</f>
        <v>11816471.62</v>
      </c>
    </row>
    <row r="15">
      <c r="A15" s="6" t="s">
        <v>100</v>
      </c>
      <c r="B15" s="18">
        <f t="shared" ref="B15:M15" si="4">B13+B14</f>
        <v>8949048.5</v>
      </c>
      <c r="C15" s="18">
        <f t="shared" si="4"/>
        <v>18125911.61</v>
      </c>
      <c r="D15" s="18">
        <f t="shared" si="4"/>
        <v>27536585.1</v>
      </c>
      <c r="E15" s="18">
        <f t="shared" si="4"/>
        <v>37187244.5</v>
      </c>
      <c r="F15" s="18">
        <f t="shared" si="4"/>
        <v>47084251.01</v>
      </c>
      <c r="G15" s="18">
        <f t="shared" si="4"/>
        <v>57234157.52</v>
      </c>
      <c r="H15" s="18">
        <f t="shared" si="4"/>
        <v>67643714.9</v>
      </c>
      <c r="I15" s="18">
        <f t="shared" si="4"/>
        <v>78319878.51</v>
      </c>
      <c r="J15" s="18">
        <f t="shared" si="4"/>
        <v>89269814.91</v>
      </c>
      <c r="K15" s="18">
        <f t="shared" si="4"/>
        <v>100500908.8</v>
      </c>
      <c r="L15" s="18">
        <f t="shared" si="4"/>
        <v>112020770.1</v>
      </c>
      <c r="M15" s="18">
        <f t="shared" si="4"/>
        <v>123837241.8</v>
      </c>
    </row>
    <row r="16">
      <c r="A16" s="6"/>
    </row>
    <row r="17">
      <c r="A17" s="20" t="s">
        <v>101</v>
      </c>
      <c r="B17" s="18">
        <f t="shared" ref="B17:M17" si="5">B15-B11</f>
        <v>0</v>
      </c>
      <c r="C17" s="18">
        <f t="shared" si="5"/>
        <v>0</v>
      </c>
      <c r="D17" s="18">
        <f t="shared" si="5"/>
        <v>0</v>
      </c>
      <c r="E17" s="18">
        <f t="shared" si="5"/>
        <v>0</v>
      </c>
      <c r="F17" s="18">
        <f t="shared" si="5"/>
        <v>0</v>
      </c>
      <c r="G17" s="18">
        <f t="shared" si="5"/>
        <v>0</v>
      </c>
      <c r="H17" s="18">
        <f t="shared" si="5"/>
        <v>0</v>
      </c>
      <c r="I17" s="18">
        <f t="shared" si="5"/>
        <v>0</v>
      </c>
      <c r="J17" s="18">
        <f t="shared" si="5"/>
        <v>0</v>
      </c>
      <c r="K17" s="18">
        <f t="shared" si="5"/>
        <v>0</v>
      </c>
      <c r="L17" s="18">
        <f t="shared" si="5"/>
        <v>0</v>
      </c>
      <c r="M17" s="18">
        <f t="shared" si="5"/>
        <v>0</v>
      </c>
    </row>
    <row r="18">
      <c r="A18" s="6"/>
    </row>
    <row r="19">
      <c r="A19" s="6"/>
    </row>
    <row r="20">
      <c r="A20" s="6"/>
    </row>
    <row r="21">
      <c r="A21" s="6"/>
    </row>
    <row r="22">
      <c r="A22" s="6"/>
    </row>
    <row r="23">
      <c r="A23" s="6"/>
    </row>
    <row r="24">
      <c r="A24" s="6"/>
    </row>
    <row r="25">
      <c r="A25" s="6"/>
    </row>
    <row r="26">
      <c r="A26" s="6"/>
    </row>
    <row r="27">
      <c r="A27" s="6"/>
    </row>
    <row r="28">
      <c r="A28" s="6"/>
    </row>
    <row r="29">
      <c r="A29" s="6"/>
    </row>
    <row r="30">
      <c r="A30" s="6"/>
    </row>
    <row r="31">
      <c r="A31" s="6"/>
    </row>
    <row r="32">
      <c r="A32" s="6"/>
    </row>
    <row r="33">
      <c r="A33" s="6"/>
    </row>
    <row r="34">
      <c r="A34" s="6"/>
    </row>
    <row r="35">
      <c r="A35" s="6"/>
    </row>
    <row r="36">
      <c r="A36" s="6"/>
    </row>
    <row r="37">
      <c r="A37" s="6"/>
    </row>
    <row r="38">
      <c r="A38" s="6"/>
    </row>
    <row r="39">
      <c r="A39" s="6"/>
    </row>
    <row r="40">
      <c r="A40" s="6"/>
    </row>
    <row r="41">
      <c r="A41" s="6"/>
    </row>
    <row r="42">
      <c r="A42" s="6"/>
    </row>
    <row r="43">
      <c r="A43" s="6"/>
    </row>
    <row r="44">
      <c r="A44" s="6"/>
    </row>
    <row r="45">
      <c r="A45" s="6"/>
    </row>
    <row r="46">
      <c r="A46" s="6"/>
    </row>
    <row r="47">
      <c r="A47" s="6"/>
    </row>
    <row r="48">
      <c r="A48" s="6"/>
    </row>
    <row r="49">
      <c r="A49" s="6"/>
    </row>
    <row r="50">
      <c r="A50" s="6"/>
    </row>
    <row r="51">
      <c r="A51" s="6"/>
    </row>
    <row r="52">
      <c r="A52" s="6"/>
    </row>
    <row r="53">
      <c r="A53" s="6"/>
    </row>
    <row r="54">
      <c r="A54" s="6"/>
    </row>
    <row r="55">
      <c r="A55" s="6"/>
    </row>
    <row r="56">
      <c r="A56" s="6"/>
    </row>
    <row r="57">
      <c r="A57" s="6"/>
    </row>
    <row r="58">
      <c r="A58" s="6"/>
    </row>
    <row r="59">
      <c r="A59" s="6"/>
    </row>
    <row r="60">
      <c r="A60" s="6"/>
    </row>
    <row r="61">
      <c r="A61" s="6"/>
    </row>
    <row r="62">
      <c r="A62" s="6"/>
    </row>
    <row r="63">
      <c r="A63" s="6"/>
    </row>
    <row r="64">
      <c r="A64" s="6"/>
    </row>
    <row r="65">
      <c r="A65" s="6"/>
    </row>
    <row r="66">
      <c r="A66" s="6"/>
    </row>
    <row r="67">
      <c r="A67" s="6"/>
    </row>
    <row r="68">
      <c r="A68" s="6"/>
    </row>
    <row r="69">
      <c r="A69" s="6"/>
    </row>
    <row r="70">
      <c r="A70" s="6"/>
    </row>
    <row r="71">
      <c r="A71" s="6"/>
    </row>
    <row r="72">
      <c r="A72" s="6"/>
    </row>
    <row r="73">
      <c r="A73" s="6"/>
    </row>
    <row r="74">
      <c r="A74" s="6"/>
    </row>
    <row r="75">
      <c r="A75" s="6"/>
    </row>
    <row r="76">
      <c r="A76" s="6"/>
    </row>
    <row r="77">
      <c r="A77" s="6"/>
    </row>
    <row r="78">
      <c r="A78" s="6"/>
    </row>
    <row r="79">
      <c r="A79" s="6"/>
    </row>
    <row r="80">
      <c r="A80" s="6"/>
    </row>
    <row r="81">
      <c r="A81" s="6"/>
    </row>
    <row r="82">
      <c r="A82" s="6"/>
    </row>
    <row r="83">
      <c r="A83" s="6"/>
    </row>
    <row r="84">
      <c r="A84" s="6"/>
    </row>
    <row r="85">
      <c r="A85" s="6"/>
    </row>
    <row r="86">
      <c r="A86" s="6"/>
    </row>
    <row r="87">
      <c r="A87" s="6"/>
    </row>
    <row r="88">
      <c r="A88" s="6"/>
    </row>
    <row r="89">
      <c r="A89" s="6"/>
    </row>
    <row r="90">
      <c r="A90" s="6"/>
    </row>
    <row r="91">
      <c r="A91" s="6"/>
    </row>
    <row r="92">
      <c r="A92" s="6"/>
    </row>
    <row r="93">
      <c r="A93" s="6"/>
    </row>
    <row r="94">
      <c r="A94" s="6"/>
    </row>
    <row r="95">
      <c r="A95" s="6"/>
    </row>
    <row r="96">
      <c r="A96" s="6"/>
    </row>
    <row r="97">
      <c r="A97" s="6"/>
    </row>
    <row r="98">
      <c r="A98" s="6"/>
    </row>
    <row r="99">
      <c r="A99" s="6"/>
    </row>
    <row r="100">
      <c r="A100" s="6"/>
    </row>
    <row r="101">
      <c r="A101" s="6"/>
    </row>
    <row r="102">
      <c r="A102" s="6"/>
    </row>
    <row r="103">
      <c r="A103" s="6"/>
    </row>
    <row r="104">
      <c r="A104" s="6"/>
    </row>
    <row r="105">
      <c r="A105" s="6"/>
    </row>
    <row r="106">
      <c r="A106" s="6"/>
    </row>
    <row r="107">
      <c r="A107" s="6"/>
    </row>
    <row r="108">
      <c r="A108" s="6"/>
    </row>
    <row r="109">
      <c r="A109" s="6"/>
    </row>
    <row r="110">
      <c r="A110" s="6"/>
    </row>
    <row r="111">
      <c r="A111" s="6"/>
    </row>
    <row r="112">
      <c r="A112" s="6"/>
    </row>
    <row r="113">
      <c r="A113" s="6"/>
    </row>
    <row r="114">
      <c r="A114" s="6"/>
    </row>
    <row r="115">
      <c r="A115" s="6"/>
    </row>
    <row r="116">
      <c r="A116" s="6"/>
    </row>
    <row r="117">
      <c r="A117" s="6"/>
    </row>
    <row r="118">
      <c r="A118" s="6"/>
    </row>
    <row r="119">
      <c r="A119" s="6"/>
    </row>
    <row r="120">
      <c r="A120" s="6"/>
    </row>
    <row r="121">
      <c r="A121" s="6"/>
    </row>
    <row r="122">
      <c r="A122" s="6"/>
    </row>
    <row r="123">
      <c r="A123" s="6"/>
    </row>
    <row r="124">
      <c r="A124" s="6"/>
    </row>
    <row r="125">
      <c r="A125" s="6"/>
    </row>
    <row r="126">
      <c r="A126" s="6"/>
    </row>
    <row r="127">
      <c r="A127" s="6"/>
    </row>
    <row r="128">
      <c r="A128" s="6"/>
    </row>
    <row r="129">
      <c r="A129" s="6"/>
    </row>
    <row r="130">
      <c r="A130" s="6"/>
    </row>
    <row r="131">
      <c r="A131" s="6"/>
    </row>
    <row r="132">
      <c r="A132" s="6"/>
    </row>
    <row r="133">
      <c r="A133" s="6"/>
    </row>
    <row r="134">
      <c r="A134" s="6"/>
    </row>
    <row r="135">
      <c r="A135" s="6"/>
    </row>
    <row r="136">
      <c r="A136" s="6"/>
    </row>
    <row r="137">
      <c r="A137" s="6"/>
    </row>
    <row r="138">
      <c r="A138" s="6"/>
    </row>
    <row r="139">
      <c r="A139" s="6"/>
    </row>
    <row r="140">
      <c r="A140" s="6"/>
    </row>
    <row r="141">
      <c r="A141" s="6"/>
    </row>
    <row r="142">
      <c r="A142" s="6"/>
    </row>
    <row r="143">
      <c r="A143" s="6"/>
    </row>
    <row r="144">
      <c r="A144" s="6"/>
    </row>
    <row r="145">
      <c r="A145" s="6"/>
    </row>
    <row r="146">
      <c r="A146" s="6"/>
    </row>
    <row r="147">
      <c r="A147" s="6"/>
    </row>
    <row r="148">
      <c r="A148" s="6"/>
    </row>
    <row r="149">
      <c r="A149" s="6"/>
    </row>
    <row r="150">
      <c r="A150" s="6"/>
    </row>
    <row r="151">
      <c r="A151" s="6"/>
    </row>
    <row r="152">
      <c r="A152" s="6"/>
    </row>
    <row r="153">
      <c r="A153" s="6"/>
    </row>
    <row r="154">
      <c r="A154" s="6"/>
    </row>
    <row r="155">
      <c r="A155" s="6"/>
    </row>
    <row r="156">
      <c r="A156" s="6"/>
    </row>
    <row r="157">
      <c r="A157" s="6"/>
    </row>
    <row r="158">
      <c r="A158" s="6"/>
    </row>
    <row r="159">
      <c r="A159" s="6"/>
    </row>
    <row r="160">
      <c r="A160" s="6"/>
    </row>
    <row r="161">
      <c r="A161" s="6"/>
    </row>
    <row r="162">
      <c r="A162" s="6"/>
    </row>
    <row r="163">
      <c r="A163" s="6"/>
    </row>
    <row r="164">
      <c r="A164" s="6"/>
    </row>
    <row r="165">
      <c r="A165" s="6"/>
    </row>
    <row r="166">
      <c r="A166" s="6"/>
    </row>
    <row r="167">
      <c r="A167" s="6"/>
    </row>
    <row r="168">
      <c r="A168" s="6"/>
    </row>
    <row r="169">
      <c r="A169" s="6"/>
    </row>
    <row r="170">
      <c r="A170" s="6"/>
    </row>
    <row r="171">
      <c r="A171" s="6"/>
    </row>
    <row r="172">
      <c r="A172" s="6"/>
    </row>
    <row r="173">
      <c r="A173" s="6"/>
    </row>
    <row r="174">
      <c r="A174" s="6"/>
    </row>
    <row r="175">
      <c r="A175" s="6"/>
    </row>
    <row r="176">
      <c r="A176" s="6"/>
    </row>
    <row r="177">
      <c r="A177" s="6"/>
    </row>
    <row r="178">
      <c r="A178" s="6"/>
    </row>
    <row r="179">
      <c r="A179" s="6"/>
    </row>
    <row r="180">
      <c r="A180" s="6"/>
    </row>
    <row r="181">
      <c r="A181" s="6"/>
    </row>
    <row r="182">
      <c r="A182" s="6"/>
    </row>
    <row r="183">
      <c r="A183" s="6"/>
    </row>
    <row r="184">
      <c r="A184" s="6"/>
    </row>
    <row r="185">
      <c r="A185" s="6"/>
    </row>
    <row r="186">
      <c r="A186" s="6"/>
    </row>
    <row r="187">
      <c r="A187" s="6"/>
    </row>
    <row r="188">
      <c r="A188" s="6"/>
    </row>
    <row r="189">
      <c r="A189" s="6"/>
    </row>
    <row r="190">
      <c r="A190" s="6"/>
    </row>
    <row r="191">
      <c r="A191" s="6"/>
    </row>
    <row r="192">
      <c r="A192" s="6"/>
    </row>
    <row r="193">
      <c r="A193" s="6"/>
    </row>
    <row r="194">
      <c r="A194" s="6"/>
    </row>
    <row r="195">
      <c r="A195" s="6"/>
    </row>
    <row r="196">
      <c r="A196" s="6"/>
    </row>
    <row r="197">
      <c r="A197" s="6"/>
    </row>
    <row r="198">
      <c r="A198" s="6"/>
    </row>
    <row r="199">
      <c r="A199" s="6"/>
    </row>
    <row r="200">
      <c r="A200" s="6"/>
    </row>
    <row r="201">
      <c r="A201" s="6"/>
    </row>
    <row r="202">
      <c r="A202" s="6"/>
    </row>
    <row r="203">
      <c r="A203" s="6"/>
    </row>
    <row r="204">
      <c r="A204" s="6"/>
    </row>
    <row r="205">
      <c r="A205" s="6"/>
    </row>
    <row r="206">
      <c r="A206" s="6"/>
    </row>
    <row r="207">
      <c r="A207" s="6"/>
    </row>
    <row r="208">
      <c r="A208" s="6"/>
    </row>
    <row r="209">
      <c r="A209" s="6"/>
    </row>
    <row r="210">
      <c r="A210" s="6"/>
    </row>
    <row r="211">
      <c r="A211" s="6"/>
    </row>
    <row r="212">
      <c r="A212" s="6"/>
    </row>
    <row r="213">
      <c r="A213" s="6"/>
    </row>
    <row r="214">
      <c r="A214" s="6"/>
    </row>
    <row r="215">
      <c r="A215" s="6"/>
    </row>
    <row r="216">
      <c r="A216" s="6"/>
    </row>
    <row r="217">
      <c r="A217" s="6"/>
    </row>
    <row r="218">
      <c r="A218" s="6"/>
    </row>
    <row r="219">
      <c r="A219" s="6"/>
    </row>
    <row r="220">
      <c r="A220" s="6"/>
    </row>
    <row r="221">
      <c r="A221" s="6"/>
    </row>
    <row r="222">
      <c r="A222" s="6"/>
    </row>
    <row r="223">
      <c r="A223" s="6"/>
    </row>
    <row r="224">
      <c r="A224" s="6"/>
    </row>
    <row r="225">
      <c r="A225" s="6"/>
    </row>
    <row r="226">
      <c r="A226" s="6"/>
    </row>
    <row r="227">
      <c r="A227" s="6"/>
    </row>
    <row r="228">
      <c r="A228" s="6"/>
    </row>
    <row r="229">
      <c r="A229" s="6"/>
    </row>
    <row r="230">
      <c r="A230" s="6"/>
    </row>
    <row r="231">
      <c r="A231" s="6"/>
    </row>
    <row r="232">
      <c r="A232" s="6"/>
    </row>
    <row r="233">
      <c r="A233" s="6"/>
    </row>
    <row r="234">
      <c r="A234" s="6"/>
    </row>
    <row r="235">
      <c r="A235" s="6"/>
    </row>
    <row r="236">
      <c r="A236" s="6"/>
    </row>
    <row r="237">
      <c r="A237" s="6"/>
    </row>
    <row r="238">
      <c r="A238" s="6"/>
    </row>
    <row r="239">
      <c r="A239" s="6"/>
    </row>
    <row r="240">
      <c r="A240" s="6"/>
    </row>
    <row r="241">
      <c r="A241" s="6"/>
    </row>
    <row r="242">
      <c r="A242" s="6"/>
    </row>
    <row r="243">
      <c r="A243" s="6"/>
    </row>
    <row r="244">
      <c r="A244" s="6"/>
    </row>
    <row r="245">
      <c r="A245" s="6"/>
    </row>
    <row r="246">
      <c r="A246" s="6"/>
    </row>
    <row r="247">
      <c r="A247" s="6"/>
    </row>
    <row r="248">
      <c r="A248" s="6"/>
    </row>
    <row r="249">
      <c r="A249" s="6"/>
    </row>
    <row r="250">
      <c r="A250" s="6"/>
    </row>
    <row r="251">
      <c r="A251" s="6"/>
    </row>
    <row r="252">
      <c r="A252" s="6"/>
    </row>
    <row r="253">
      <c r="A253" s="6"/>
    </row>
    <row r="254">
      <c r="A254" s="6"/>
    </row>
    <row r="255">
      <c r="A255" s="6"/>
    </row>
    <row r="256">
      <c r="A256" s="6"/>
    </row>
    <row r="257">
      <c r="A257" s="6"/>
    </row>
    <row r="258">
      <c r="A258" s="6"/>
    </row>
    <row r="259">
      <c r="A259" s="6"/>
    </row>
    <row r="260">
      <c r="A260" s="6"/>
    </row>
    <row r="261">
      <c r="A261" s="6"/>
    </row>
    <row r="262">
      <c r="A262" s="6"/>
    </row>
    <row r="263">
      <c r="A263" s="6"/>
    </row>
    <row r="264">
      <c r="A264" s="6"/>
    </row>
    <row r="265">
      <c r="A265" s="6"/>
    </row>
    <row r="266">
      <c r="A266" s="6"/>
    </row>
    <row r="267">
      <c r="A267" s="6"/>
    </row>
    <row r="268">
      <c r="A268" s="6"/>
    </row>
    <row r="269">
      <c r="A269" s="6"/>
    </row>
    <row r="270">
      <c r="A270" s="6"/>
    </row>
    <row r="271">
      <c r="A271" s="6"/>
    </row>
    <row r="272">
      <c r="A272" s="6"/>
    </row>
    <row r="273">
      <c r="A273" s="6"/>
    </row>
    <row r="274">
      <c r="A274" s="6"/>
    </row>
    <row r="275">
      <c r="A275" s="6"/>
    </row>
    <row r="276">
      <c r="A276" s="6"/>
    </row>
    <row r="277">
      <c r="A277" s="6"/>
    </row>
    <row r="278">
      <c r="A278" s="6"/>
    </row>
    <row r="279">
      <c r="A279" s="6"/>
    </row>
    <row r="280">
      <c r="A280" s="6"/>
    </row>
    <row r="281">
      <c r="A281" s="6"/>
    </row>
    <row r="282">
      <c r="A282" s="6"/>
    </row>
    <row r="283">
      <c r="A283" s="6"/>
    </row>
    <row r="284">
      <c r="A284" s="6"/>
    </row>
    <row r="285">
      <c r="A285" s="6"/>
    </row>
    <row r="286">
      <c r="A286" s="6"/>
    </row>
    <row r="287">
      <c r="A287" s="6"/>
    </row>
    <row r="288">
      <c r="A288" s="6"/>
    </row>
    <row r="289">
      <c r="A289" s="6"/>
    </row>
    <row r="290">
      <c r="A290" s="6"/>
    </row>
    <row r="291">
      <c r="A291" s="6"/>
    </row>
    <row r="292">
      <c r="A292" s="6"/>
    </row>
    <row r="293">
      <c r="A293" s="6"/>
    </row>
    <row r="294">
      <c r="A294" s="6"/>
    </row>
    <row r="295">
      <c r="A295" s="6"/>
    </row>
    <row r="296">
      <c r="A296" s="6"/>
    </row>
    <row r="297">
      <c r="A297" s="6"/>
    </row>
    <row r="298">
      <c r="A298" s="6"/>
    </row>
    <row r="299">
      <c r="A299" s="6"/>
    </row>
    <row r="300">
      <c r="A300" s="6"/>
    </row>
    <row r="301">
      <c r="A301" s="6"/>
    </row>
    <row r="302">
      <c r="A302" s="6"/>
    </row>
    <row r="303">
      <c r="A303" s="6"/>
    </row>
    <row r="304">
      <c r="A304" s="6"/>
    </row>
    <row r="305">
      <c r="A305" s="6"/>
    </row>
    <row r="306">
      <c r="A306" s="6"/>
    </row>
    <row r="307">
      <c r="A307" s="6"/>
    </row>
    <row r="308">
      <c r="A308" s="6"/>
    </row>
    <row r="309">
      <c r="A309" s="6"/>
    </row>
    <row r="310">
      <c r="A310" s="6"/>
    </row>
    <row r="311">
      <c r="A311" s="6"/>
    </row>
    <row r="312">
      <c r="A312" s="6"/>
    </row>
    <row r="313">
      <c r="A313" s="6"/>
    </row>
    <row r="314">
      <c r="A314" s="6"/>
    </row>
    <row r="315">
      <c r="A315" s="6"/>
    </row>
    <row r="316">
      <c r="A316" s="6"/>
    </row>
    <row r="317">
      <c r="A317" s="6"/>
    </row>
    <row r="318">
      <c r="A318" s="6"/>
    </row>
    <row r="319">
      <c r="A319" s="6"/>
    </row>
    <row r="320">
      <c r="A320" s="6"/>
    </row>
    <row r="321">
      <c r="A321" s="6"/>
    </row>
    <row r="322">
      <c r="A322" s="6"/>
    </row>
    <row r="323">
      <c r="A323" s="6"/>
    </row>
    <row r="324">
      <c r="A324" s="6"/>
    </row>
    <row r="325">
      <c r="A325" s="6"/>
    </row>
    <row r="326">
      <c r="A326" s="6"/>
    </row>
    <row r="327">
      <c r="A327" s="6"/>
    </row>
    <row r="328">
      <c r="A328" s="6"/>
    </row>
    <row r="329">
      <c r="A329" s="6"/>
    </row>
    <row r="330">
      <c r="A330" s="6"/>
    </row>
    <row r="331">
      <c r="A331" s="6"/>
    </row>
    <row r="332">
      <c r="A332" s="6"/>
    </row>
    <row r="333">
      <c r="A333" s="6"/>
    </row>
    <row r="334">
      <c r="A334" s="6"/>
    </row>
    <row r="335">
      <c r="A335" s="6"/>
    </row>
    <row r="336">
      <c r="A336" s="6"/>
    </row>
    <row r="337">
      <c r="A337" s="6"/>
    </row>
    <row r="338">
      <c r="A338" s="6"/>
    </row>
    <row r="339">
      <c r="A339" s="6"/>
    </row>
    <row r="340">
      <c r="A340" s="6"/>
    </row>
    <row r="341">
      <c r="A341" s="6"/>
    </row>
    <row r="342">
      <c r="A342" s="6"/>
    </row>
    <row r="343">
      <c r="A343" s="6"/>
    </row>
    <row r="344">
      <c r="A344" s="6"/>
    </row>
    <row r="345">
      <c r="A345" s="6"/>
    </row>
    <row r="346">
      <c r="A346" s="6"/>
    </row>
    <row r="347">
      <c r="A347" s="6"/>
    </row>
    <row r="348">
      <c r="A348" s="6"/>
    </row>
    <row r="349">
      <c r="A349" s="6"/>
    </row>
    <row r="350">
      <c r="A350" s="6"/>
    </row>
    <row r="351">
      <c r="A351" s="6"/>
    </row>
    <row r="352">
      <c r="A352" s="6"/>
    </row>
    <row r="353">
      <c r="A353" s="6"/>
    </row>
    <row r="354">
      <c r="A354" s="6"/>
    </row>
    <row r="355">
      <c r="A355" s="6"/>
    </row>
    <row r="356">
      <c r="A356" s="6"/>
    </row>
    <row r="357">
      <c r="A357" s="6"/>
    </row>
    <row r="358">
      <c r="A358" s="6"/>
    </row>
    <row r="359">
      <c r="A359" s="6"/>
    </row>
    <row r="360">
      <c r="A360" s="6"/>
    </row>
    <row r="361">
      <c r="A361" s="6"/>
    </row>
    <row r="362">
      <c r="A362" s="6"/>
    </row>
    <row r="363">
      <c r="A363" s="6"/>
    </row>
    <row r="364">
      <c r="A364" s="6"/>
    </row>
    <row r="365">
      <c r="A365" s="6"/>
    </row>
    <row r="366">
      <c r="A366" s="6"/>
    </row>
    <row r="367">
      <c r="A367" s="6"/>
    </row>
    <row r="368">
      <c r="A368" s="6"/>
    </row>
    <row r="369">
      <c r="A369" s="6"/>
    </row>
    <row r="370">
      <c r="A370" s="6"/>
    </row>
    <row r="371">
      <c r="A371" s="6"/>
    </row>
    <row r="372">
      <c r="A372" s="6"/>
    </row>
    <row r="373">
      <c r="A373" s="6"/>
    </row>
    <row r="374">
      <c r="A374" s="6"/>
    </row>
    <row r="375">
      <c r="A375" s="6"/>
    </row>
    <row r="376">
      <c r="A376" s="6"/>
    </row>
    <row r="377">
      <c r="A377" s="6"/>
    </row>
    <row r="378">
      <c r="A378" s="6"/>
    </row>
    <row r="379">
      <c r="A379" s="6"/>
    </row>
    <row r="380">
      <c r="A380" s="6"/>
    </row>
    <row r="381">
      <c r="A381" s="6"/>
    </row>
    <row r="382">
      <c r="A382" s="6"/>
    </row>
    <row r="383">
      <c r="A383" s="6"/>
    </row>
    <row r="384">
      <c r="A384" s="6"/>
    </row>
    <row r="385">
      <c r="A385" s="6"/>
    </row>
    <row r="386">
      <c r="A386" s="6"/>
    </row>
    <row r="387">
      <c r="A387" s="6"/>
    </row>
    <row r="388">
      <c r="A388" s="6"/>
    </row>
    <row r="389">
      <c r="A389" s="6"/>
    </row>
    <row r="390">
      <c r="A390" s="6"/>
    </row>
    <row r="391">
      <c r="A391" s="6"/>
    </row>
    <row r="392">
      <c r="A392" s="6"/>
    </row>
    <row r="393">
      <c r="A393" s="6"/>
    </row>
    <row r="394">
      <c r="A394" s="6"/>
    </row>
    <row r="395">
      <c r="A395" s="6"/>
    </row>
    <row r="396">
      <c r="A396" s="6"/>
    </row>
    <row r="397">
      <c r="A397" s="6"/>
    </row>
    <row r="398">
      <c r="A398" s="6"/>
    </row>
    <row r="399">
      <c r="A399" s="6"/>
    </row>
    <row r="400">
      <c r="A400" s="6"/>
    </row>
    <row r="401">
      <c r="A401" s="6"/>
    </row>
    <row r="402">
      <c r="A402" s="6"/>
    </row>
    <row r="403">
      <c r="A403" s="6"/>
    </row>
    <row r="404">
      <c r="A404" s="6"/>
    </row>
    <row r="405">
      <c r="A405" s="6"/>
    </row>
    <row r="406">
      <c r="A406" s="6"/>
    </row>
    <row r="407">
      <c r="A407" s="6"/>
    </row>
    <row r="408">
      <c r="A408" s="6"/>
    </row>
    <row r="409">
      <c r="A409" s="6"/>
    </row>
    <row r="410">
      <c r="A410" s="6"/>
    </row>
    <row r="411">
      <c r="A411" s="6"/>
    </row>
    <row r="412">
      <c r="A412" s="6"/>
    </row>
    <row r="413">
      <c r="A413" s="6"/>
    </row>
    <row r="414">
      <c r="A414" s="6"/>
    </row>
    <row r="415">
      <c r="A415" s="6"/>
    </row>
    <row r="416">
      <c r="A416" s="6"/>
    </row>
    <row r="417">
      <c r="A417" s="6"/>
    </row>
    <row r="418">
      <c r="A418" s="6"/>
    </row>
    <row r="419">
      <c r="A419" s="6"/>
    </row>
    <row r="420">
      <c r="A420" s="6"/>
    </row>
    <row r="421">
      <c r="A421" s="6"/>
    </row>
    <row r="422">
      <c r="A422" s="6"/>
    </row>
    <row r="423">
      <c r="A423" s="6"/>
    </row>
    <row r="424">
      <c r="A424" s="6"/>
    </row>
    <row r="425">
      <c r="A425" s="6"/>
    </row>
    <row r="426">
      <c r="A426" s="6"/>
    </row>
    <row r="427">
      <c r="A427" s="6"/>
    </row>
    <row r="428">
      <c r="A428" s="6"/>
    </row>
    <row r="429">
      <c r="A429" s="6"/>
    </row>
    <row r="430">
      <c r="A430" s="6"/>
    </row>
    <row r="431">
      <c r="A431" s="6"/>
    </row>
    <row r="432">
      <c r="A432" s="6"/>
    </row>
    <row r="433">
      <c r="A433" s="6"/>
    </row>
    <row r="434">
      <c r="A434" s="6"/>
    </row>
    <row r="435">
      <c r="A435" s="6"/>
    </row>
    <row r="436">
      <c r="A436" s="6"/>
    </row>
    <row r="437">
      <c r="A437" s="6"/>
    </row>
    <row r="438">
      <c r="A438" s="6"/>
    </row>
    <row r="439">
      <c r="A439" s="6"/>
    </row>
    <row r="440">
      <c r="A440" s="6"/>
    </row>
    <row r="441">
      <c r="A441" s="6"/>
    </row>
    <row r="442">
      <c r="A442" s="6"/>
    </row>
    <row r="443">
      <c r="A443" s="6"/>
    </row>
    <row r="444">
      <c r="A444" s="6"/>
    </row>
    <row r="445">
      <c r="A445" s="6"/>
    </row>
    <row r="446">
      <c r="A446" s="6"/>
    </row>
    <row r="447">
      <c r="A447" s="6"/>
    </row>
    <row r="448">
      <c r="A448" s="6"/>
    </row>
    <row r="449">
      <c r="A449" s="6"/>
    </row>
    <row r="450">
      <c r="A450" s="6"/>
    </row>
    <row r="451">
      <c r="A451" s="6"/>
    </row>
    <row r="452">
      <c r="A452" s="6"/>
    </row>
    <row r="453">
      <c r="A453" s="6"/>
    </row>
    <row r="454">
      <c r="A454" s="6"/>
    </row>
    <row r="455">
      <c r="A455" s="6"/>
    </row>
    <row r="456">
      <c r="A456" s="6"/>
    </row>
    <row r="457">
      <c r="A457" s="6"/>
    </row>
    <row r="458">
      <c r="A458" s="6"/>
    </row>
    <row r="459">
      <c r="A459" s="6"/>
    </row>
    <row r="460">
      <c r="A460" s="6"/>
    </row>
    <row r="461">
      <c r="A461" s="6"/>
    </row>
    <row r="462">
      <c r="A462" s="6"/>
    </row>
    <row r="463">
      <c r="A463" s="6"/>
    </row>
    <row r="464">
      <c r="A464" s="6"/>
    </row>
    <row r="465">
      <c r="A465" s="6"/>
    </row>
    <row r="466">
      <c r="A466" s="6"/>
    </row>
    <row r="467">
      <c r="A467" s="6"/>
    </row>
    <row r="468">
      <c r="A468" s="6"/>
    </row>
    <row r="469">
      <c r="A469" s="6"/>
    </row>
    <row r="470">
      <c r="A470" s="6"/>
    </row>
    <row r="471">
      <c r="A471" s="6"/>
    </row>
    <row r="472">
      <c r="A472" s="6"/>
    </row>
    <row r="473">
      <c r="A473" s="6"/>
    </row>
    <row r="474">
      <c r="A474" s="6"/>
    </row>
    <row r="475">
      <c r="A475" s="6"/>
    </row>
    <row r="476">
      <c r="A476" s="6"/>
    </row>
    <row r="477">
      <c r="A477" s="6"/>
    </row>
    <row r="478">
      <c r="A478" s="6"/>
    </row>
    <row r="479">
      <c r="A479" s="6"/>
    </row>
    <row r="480">
      <c r="A480" s="6"/>
    </row>
    <row r="481">
      <c r="A481" s="6"/>
    </row>
    <row r="482">
      <c r="A482" s="6"/>
    </row>
    <row r="483">
      <c r="A483" s="6"/>
    </row>
    <row r="484">
      <c r="A484" s="6"/>
    </row>
    <row r="485">
      <c r="A485" s="6"/>
    </row>
    <row r="486">
      <c r="A486" s="6"/>
    </row>
    <row r="487">
      <c r="A487" s="6"/>
    </row>
    <row r="488">
      <c r="A488" s="6"/>
    </row>
    <row r="489">
      <c r="A489" s="6"/>
    </row>
    <row r="490">
      <c r="A490" s="6"/>
    </row>
    <row r="491">
      <c r="A491" s="6"/>
    </row>
    <row r="492">
      <c r="A492" s="6"/>
    </row>
    <row r="493">
      <c r="A493" s="6"/>
    </row>
    <row r="494">
      <c r="A494" s="6"/>
    </row>
    <row r="495">
      <c r="A495" s="6"/>
    </row>
    <row r="496">
      <c r="A496" s="6"/>
    </row>
    <row r="497">
      <c r="A497" s="6"/>
    </row>
    <row r="498">
      <c r="A498" s="6"/>
    </row>
    <row r="499">
      <c r="A499" s="6"/>
    </row>
    <row r="500">
      <c r="A500" s="6"/>
    </row>
    <row r="501">
      <c r="A501" s="6"/>
    </row>
    <row r="502">
      <c r="A502" s="6"/>
    </row>
    <row r="503">
      <c r="A503" s="6"/>
    </row>
    <row r="504">
      <c r="A504" s="6"/>
    </row>
    <row r="505">
      <c r="A505" s="6"/>
    </row>
    <row r="506">
      <c r="A506" s="6"/>
    </row>
    <row r="507">
      <c r="A507" s="6"/>
    </row>
    <row r="508">
      <c r="A508" s="6"/>
    </row>
    <row r="509">
      <c r="A509" s="6"/>
    </row>
    <row r="510">
      <c r="A510" s="6"/>
    </row>
    <row r="511">
      <c r="A511" s="6"/>
    </row>
    <row r="512">
      <c r="A512" s="6"/>
    </row>
    <row r="513">
      <c r="A513" s="6"/>
    </row>
    <row r="514">
      <c r="A514" s="6"/>
    </row>
    <row r="515">
      <c r="A515" s="6"/>
    </row>
    <row r="516">
      <c r="A516" s="6"/>
    </row>
    <row r="517">
      <c r="A517" s="6"/>
    </row>
    <row r="518">
      <c r="A518" s="6"/>
    </row>
    <row r="519">
      <c r="A519" s="6"/>
    </row>
    <row r="520">
      <c r="A520" s="6"/>
    </row>
    <row r="521">
      <c r="A521" s="6"/>
    </row>
    <row r="522">
      <c r="A522" s="6"/>
    </row>
    <row r="523">
      <c r="A523" s="6"/>
    </row>
    <row r="524">
      <c r="A524" s="6"/>
    </row>
    <row r="525">
      <c r="A525" s="6"/>
    </row>
    <row r="526">
      <c r="A526" s="6"/>
    </row>
    <row r="527">
      <c r="A527" s="6"/>
    </row>
    <row r="528">
      <c r="A528" s="6"/>
    </row>
    <row r="529">
      <c r="A529" s="6"/>
    </row>
    <row r="530">
      <c r="A530" s="6"/>
    </row>
    <row r="531">
      <c r="A531" s="6"/>
    </row>
    <row r="532">
      <c r="A532" s="6"/>
    </row>
    <row r="533">
      <c r="A533" s="6"/>
    </row>
    <row r="534">
      <c r="A534" s="6"/>
    </row>
    <row r="535">
      <c r="A535" s="6"/>
    </row>
    <row r="536">
      <c r="A536" s="6"/>
    </row>
    <row r="537">
      <c r="A537" s="6"/>
    </row>
    <row r="538">
      <c r="A538" s="6"/>
    </row>
    <row r="539">
      <c r="A539" s="6"/>
    </row>
    <row r="540">
      <c r="A540" s="6"/>
    </row>
    <row r="541">
      <c r="A541" s="6"/>
    </row>
    <row r="542">
      <c r="A542" s="6"/>
    </row>
    <row r="543">
      <c r="A543" s="6"/>
    </row>
    <row r="544">
      <c r="A544" s="6"/>
    </row>
    <row r="545">
      <c r="A545" s="6"/>
    </row>
    <row r="546">
      <c r="A546" s="6"/>
    </row>
    <row r="547">
      <c r="A547" s="6"/>
    </row>
    <row r="548">
      <c r="A548" s="6"/>
    </row>
    <row r="549">
      <c r="A549" s="6"/>
    </row>
    <row r="550">
      <c r="A550" s="6"/>
    </row>
    <row r="551">
      <c r="A551" s="6"/>
    </row>
    <row r="552">
      <c r="A552" s="6"/>
    </row>
    <row r="553">
      <c r="A553" s="6"/>
    </row>
    <row r="554">
      <c r="A554" s="6"/>
    </row>
    <row r="555">
      <c r="A555" s="6"/>
    </row>
    <row r="556">
      <c r="A556" s="6"/>
    </row>
    <row r="557">
      <c r="A557" s="6"/>
    </row>
    <row r="558">
      <c r="A558" s="6"/>
    </row>
    <row r="559">
      <c r="A559" s="6"/>
    </row>
    <row r="560">
      <c r="A560" s="6"/>
    </row>
    <row r="561">
      <c r="A561" s="6"/>
    </row>
    <row r="562">
      <c r="A562" s="6"/>
    </row>
    <row r="563">
      <c r="A563" s="6"/>
    </row>
    <row r="564">
      <c r="A564" s="6"/>
    </row>
    <row r="565">
      <c r="A565" s="6"/>
    </row>
    <row r="566">
      <c r="A566" s="6"/>
    </row>
    <row r="567">
      <c r="A567" s="6"/>
    </row>
    <row r="568">
      <c r="A568" s="6"/>
    </row>
    <row r="569">
      <c r="A569" s="6"/>
    </row>
    <row r="570">
      <c r="A570" s="6"/>
    </row>
    <row r="571">
      <c r="A571" s="6"/>
    </row>
    <row r="572">
      <c r="A572" s="6"/>
    </row>
    <row r="573">
      <c r="A573" s="6"/>
    </row>
    <row r="574">
      <c r="A574" s="6"/>
    </row>
    <row r="575">
      <c r="A575" s="6"/>
    </row>
    <row r="576">
      <c r="A576" s="6"/>
    </row>
    <row r="577">
      <c r="A577" s="6"/>
    </row>
    <row r="578">
      <c r="A578" s="6"/>
    </row>
    <row r="579">
      <c r="A579" s="6"/>
    </row>
    <row r="580">
      <c r="A580" s="6"/>
    </row>
    <row r="581">
      <c r="A581" s="6"/>
    </row>
    <row r="582">
      <c r="A582" s="6"/>
    </row>
    <row r="583">
      <c r="A583" s="6"/>
    </row>
    <row r="584">
      <c r="A584" s="6"/>
    </row>
    <row r="585">
      <c r="A585" s="6"/>
    </row>
    <row r="586">
      <c r="A586" s="6"/>
    </row>
    <row r="587">
      <c r="A587" s="6"/>
    </row>
    <row r="588">
      <c r="A588" s="6"/>
    </row>
    <row r="589">
      <c r="A589" s="6"/>
    </row>
    <row r="590">
      <c r="A590" s="6"/>
    </row>
    <row r="591">
      <c r="A591" s="6"/>
    </row>
    <row r="592">
      <c r="A592" s="6"/>
    </row>
    <row r="593">
      <c r="A593" s="6"/>
    </row>
    <row r="594">
      <c r="A594" s="6"/>
    </row>
    <row r="595">
      <c r="A595" s="6"/>
    </row>
    <row r="596">
      <c r="A596" s="6"/>
    </row>
    <row r="597">
      <c r="A597" s="6"/>
    </row>
    <row r="598">
      <c r="A598" s="6"/>
    </row>
    <row r="599">
      <c r="A599" s="6"/>
    </row>
    <row r="600">
      <c r="A600" s="6"/>
    </row>
    <row r="601">
      <c r="A601" s="6"/>
    </row>
    <row r="602">
      <c r="A602" s="6"/>
    </row>
    <row r="603">
      <c r="A603" s="6"/>
    </row>
    <row r="604">
      <c r="A604" s="6"/>
    </row>
    <row r="605">
      <c r="A605" s="6"/>
    </row>
    <row r="606">
      <c r="A606" s="6"/>
    </row>
    <row r="607">
      <c r="A607" s="6"/>
    </row>
    <row r="608">
      <c r="A608" s="6"/>
    </row>
    <row r="609">
      <c r="A609" s="6"/>
    </row>
    <row r="610">
      <c r="A610" s="6"/>
    </row>
    <row r="611">
      <c r="A611" s="6"/>
    </row>
    <row r="612">
      <c r="A612" s="6"/>
    </row>
    <row r="613">
      <c r="A613" s="6"/>
    </row>
    <row r="614">
      <c r="A614" s="6"/>
    </row>
    <row r="615">
      <c r="A615" s="6"/>
    </row>
    <row r="616">
      <c r="A616" s="6"/>
    </row>
    <row r="617">
      <c r="A617" s="6"/>
    </row>
    <row r="618">
      <c r="A618" s="6"/>
    </row>
    <row r="619">
      <c r="A619" s="6"/>
    </row>
    <row r="620">
      <c r="A620" s="6"/>
    </row>
    <row r="621">
      <c r="A621" s="6"/>
    </row>
    <row r="622">
      <c r="A622" s="6"/>
    </row>
    <row r="623">
      <c r="A623" s="6"/>
    </row>
    <row r="624">
      <c r="A624" s="6"/>
    </row>
    <row r="625">
      <c r="A625" s="6"/>
    </row>
    <row r="626">
      <c r="A626" s="6"/>
    </row>
    <row r="627">
      <c r="A627" s="6"/>
    </row>
    <row r="628">
      <c r="A628" s="6"/>
    </row>
    <row r="629">
      <c r="A629" s="6"/>
    </row>
    <row r="630">
      <c r="A630" s="6"/>
    </row>
    <row r="631">
      <c r="A631" s="6"/>
    </row>
    <row r="632">
      <c r="A632" s="6"/>
    </row>
    <row r="633">
      <c r="A633" s="6"/>
    </row>
    <row r="634">
      <c r="A634" s="6"/>
    </row>
    <row r="635">
      <c r="A635" s="6"/>
    </row>
    <row r="636">
      <c r="A636" s="6"/>
    </row>
    <row r="637">
      <c r="A637" s="6"/>
    </row>
    <row r="638">
      <c r="A638" s="6"/>
    </row>
    <row r="639">
      <c r="A639" s="6"/>
    </row>
    <row r="640">
      <c r="A640" s="6"/>
    </row>
    <row r="641">
      <c r="A641" s="6"/>
    </row>
    <row r="642">
      <c r="A642" s="6"/>
    </row>
    <row r="643">
      <c r="A643" s="6"/>
    </row>
    <row r="644">
      <c r="A644" s="6"/>
    </row>
    <row r="645">
      <c r="A645" s="6"/>
    </row>
    <row r="646">
      <c r="A646" s="6"/>
    </row>
    <row r="647">
      <c r="A647" s="6"/>
    </row>
    <row r="648">
      <c r="A648" s="6"/>
    </row>
    <row r="649">
      <c r="A649" s="6"/>
    </row>
    <row r="650">
      <c r="A650" s="6"/>
    </row>
    <row r="651">
      <c r="A651" s="6"/>
    </row>
    <row r="652">
      <c r="A652" s="6"/>
    </row>
    <row r="653">
      <c r="A653" s="6"/>
    </row>
    <row r="654">
      <c r="A654" s="6"/>
    </row>
    <row r="655">
      <c r="A655" s="6"/>
    </row>
    <row r="656">
      <c r="A656" s="6"/>
    </row>
    <row r="657">
      <c r="A657" s="6"/>
    </row>
    <row r="658">
      <c r="A658" s="6"/>
    </row>
    <row r="659">
      <c r="A659" s="6"/>
    </row>
    <row r="660">
      <c r="A660" s="6"/>
    </row>
    <row r="661">
      <c r="A661" s="6"/>
    </row>
    <row r="662">
      <c r="A662" s="6"/>
    </row>
    <row r="663">
      <c r="A663" s="6"/>
    </row>
    <row r="664">
      <c r="A664" s="6"/>
    </row>
    <row r="665">
      <c r="A665" s="6"/>
    </row>
    <row r="666">
      <c r="A666" s="6"/>
    </row>
    <row r="667">
      <c r="A667" s="6"/>
    </row>
    <row r="668">
      <c r="A668" s="6"/>
    </row>
    <row r="669">
      <c r="A669" s="6"/>
    </row>
    <row r="670">
      <c r="A670" s="6"/>
    </row>
    <row r="671">
      <c r="A671" s="6"/>
    </row>
    <row r="672">
      <c r="A672" s="6"/>
    </row>
    <row r="673">
      <c r="A673" s="6"/>
    </row>
    <row r="674">
      <c r="A674" s="6"/>
    </row>
    <row r="675">
      <c r="A675" s="6"/>
    </row>
    <row r="676">
      <c r="A676" s="6"/>
    </row>
    <row r="677">
      <c r="A677" s="6"/>
    </row>
    <row r="678">
      <c r="A678" s="6"/>
    </row>
    <row r="679">
      <c r="A679" s="6"/>
    </row>
    <row r="680">
      <c r="A680" s="6"/>
    </row>
    <row r="681">
      <c r="A681" s="6"/>
    </row>
    <row r="682">
      <c r="A682" s="6"/>
    </row>
    <row r="683">
      <c r="A683" s="6"/>
    </row>
    <row r="684">
      <c r="A684" s="6"/>
    </row>
    <row r="685">
      <c r="A685" s="6"/>
    </row>
    <row r="686">
      <c r="A686" s="6"/>
    </row>
    <row r="687">
      <c r="A687" s="6"/>
    </row>
    <row r="688">
      <c r="A688" s="6"/>
    </row>
    <row r="689">
      <c r="A689" s="6"/>
    </row>
    <row r="690">
      <c r="A690" s="6"/>
    </row>
    <row r="691">
      <c r="A691" s="6"/>
    </row>
    <row r="692">
      <c r="A692" s="6"/>
    </row>
    <row r="693">
      <c r="A693" s="6"/>
    </row>
    <row r="694">
      <c r="A694" s="6"/>
    </row>
    <row r="695">
      <c r="A695" s="6"/>
    </row>
    <row r="696">
      <c r="A696" s="6"/>
    </row>
    <row r="697">
      <c r="A697" s="6"/>
    </row>
    <row r="698">
      <c r="A698" s="6"/>
    </row>
    <row r="699">
      <c r="A699" s="6"/>
    </row>
    <row r="700">
      <c r="A700" s="6"/>
    </row>
    <row r="701">
      <c r="A701" s="6"/>
    </row>
    <row r="702">
      <c r="A702" s="6"/>
    </row>
    <row r="703">
      <c r="A703" s="6"/>
    </row>
    <row r="704">
      <c r="A704" s="6"/>
    </row>
    <row r="705">
      <c r="A705" s="6"/>
    </row>
    <row r="706">
      <c r="A706" s="6"/>
    </row>
    <row r="707">
      <c r="A707" s="6"/>
    </row>
    <row r="708">
      <c r="A708" s="6"/>
    </row>
    <row r="709">
      <c r="A709" s="6"/>
    </row>
    <row r="710">
      <c r="A710" s="6"/>
    </row>
    <row r="711">
      <c r="A711" s="6"/>
    </row>
    <row r="712">
      <c r="A712" s="6"/>
    </row>
    <row r="713">
      <c r="A713" s="6"/>
    </row>
    <row r="714">
      <c r="A714" s="6"/>
    </row>
    <row r="715">
      <c r="A715" s="6"/>
    </row>
    <row r="716">
      <c r="A716" s="6"/>
    </row>
    <row r="717">
      <c r="A717" s="6"/>
    </row>
    <row r="718">
      <c r="A718" s="6"/>
    </row>
    <row r="719">
      <c r="A719" s="6"/>
    </row>
    <row r="720">
      <c r="A720" s="6"/>
    </row>
    <row r="721">
      <c r="A721" s="6"/>
    </row>
    <row r="722">
      <c r="A722" s="6"/>
    </row>
    <row r="723">
      <c r="A723" s="6"/>
    </row>
    <row r="724">
      <c r="A724" s="6"/>
    </row>
    <row r="725">
      <c r="A725" s="6"/>
    </row>
    <row r="726">
      <c r="A726" s="6"/>
    </row>
    <row r="727">
      <c r="A727" s="6"/>
    </row>
    <row r="728">
      <c r="A728" s="6"/>
    </row>
    <row r="729">
      <c r="A729" s="6"/>
    </row>
    <row r="730">
      <c r="A730" s="6"/>
    </row>
    <row r="731">
      <c r="A731" s="6"/>
    </row>
    <row r="732">
      <c r="A732" s="6"/>
    </row>
    <row r="733">
      <c r="A733" s="6"/>
    </row>
    <row r="734">
      <c r="A734" s="6"/>
    </row>
    <row r="735">
      <c r="A735" s="6"/>
    </row>
    <row r="736">
      <c r="A736" s="6"/>
    </row>
    <row r="737">
      <c r="A737" s="6"/>
    </row>
    <row r="738">
      <c r="A738" s="6"/>
    </row>
    <row r="739">
      <c r="A739" s="6"/>
    </row>
    <row r="740">
      <c r="A740" s="6"/>
    </row>
    <row r="741">
      <c r="A741" s="6"/>
    </row>
    <row r="742">
      <c r="A742" s="6"/>
    </row>
    <row r="743">
      <c r="A743" s="6"/>
    </row>
    <row r="744">
      <c r="A744" s="6"/>
    </row>
    <row r="745">
      <c r="A745" s="6"/>
    </row>
    <row r="746">
      <c r="A746" s="6"/>
    </row>
    <row r="747">
      <c r="A747" s="6"/>
    </row>
    <row r="748">
      <c r="A748" s="6"/>
    </row>
    <row r="749">
      <c r="A749" s="6"/>
    </row>
    <row r="750">
      <c r="A750" s="6"/>
    </row>
    <row r="751">
      <c r="A751" s="6"/>
    </row>
    <row r="752">
      <c r="A752" s="6"/>
    </row>
    <row r="753">
      <c r="A753" s="6"/>
    </row>
    <row r="754">
      <c r="A754" s="6"/>
    </row>
    <row r="755">
      <c r="A755" s="6"/>
    </row>
    <row r="756">
      <c r="A756" s="6"/>
    </row>
    <row r="757">
      <c r="A757" s="6"/>
    </row>
    <row r="758">
      <c r="A758" s="6"/>
    </row>
    <row r="759">
      <c r="A759" s="6"/>
    </row>
    <row r="760">
      <c r="A760" s="6"/>
    </row>
    <row r="761">
      <c r="A761" s="6"/>
    </row>
    <row r="762">
      <c r="A762" s="6"/>
    </row>
    <row r="763">
      <c r="A763" s="6"/>
    </row>
    <row r="764">
      <c r="A764" s="6"/>
    </row>
    <row r="765">
      <c r="A765" s="6"/>
    </row>
    <row r="766">
      <c r="A766" s="6"/>
    </row>
    <row r="767">
      <c r="A767" s="6"/>
    </row>
    <row r="768">
      <c r="A768" s="6"/>
    </row>
    <row r="769">
      <c r="A769" s="6"/>
    </row>
    <row r="770">
      <c r="A770" s="6"/>
    </row>
    <row r="771">
      <c r="A771" s="6"/>
    </row>
    <row r="772">
      <c r="A772" s="6"/>
    </row>
    <row r="773">
      <c r="A773" s="6"/>
    </row>
    <row r="774">
      <c r="A774" s="6"/>
    </row>
    <row r="775">
      <c r="A775" s="6"/>
    </row>
    <row r="776">
      <c r="A776" s="6"/>
    </row>
    <row r="777">
      <c r="A777" s="6"/>
    </row>
    <row r="778">
      <c r="A778" s="6"/>
    </row>
    <row r="779">
      <c r="A779" s="6"/>
    </row>
    <row r="780">
      <c r="A780" s="6"/>
    </row>
    <row r="781">
      <c r="A781" s="6"/>
    </row>
    <row r="782">
      <c r="A782" s="6"/>
    </row>
    <row r="783">
      <c r="A783" s="6"/>
    </row>
    <row r="784">
      <c r="A784" s="6"/>
    </row>
    <row r="785">
      <c r="A785" s="6"/>
    </row>
    <row r="786">
      <c r="A786" s="6"/>
    </row>
    <row r="787">
      <c r="A787" s="6"/>
    </row>
    <row r="788">
      <c r="A788" s="6"/>
    </row>
    <row r="789">
      <c r="A789" s="6"/>
    </row>
    <row r="790">
      <c r="A790" s="6"/>
    </row>
    <row r="791">
      <c r="A791" s="6"/>
    </row>
    <row r="792">
      <c r="A792" s="6"/>
    </row>
    <row r="793">
      <c r="A793" s="6"/>
    </row>
    <row r="794">
      <c r="A794" s="6"/>
    </row>
    <row r="795">
      <c r="A795" s="6"/>
    </row>
    <row r="796">
      <c r="A796" s="6"/>
    </row>
    <row r="797">
      <c r="A797" s="6"/>
    </row>
    <row r="798">
      <c r="A798" s="6"/>
    </row>
    <row r="799">
      <c r="A799" s="6"/>
    </row>
    <row r="800">
      <c r="A800" s="6"/>
    </row>
    <row r="801">
      <c r="A801" s="6"/>
    </row>
    <row r="802">
      <c r="A802" s="6"/>
    </row>
    <row r="803">
      <c r="A803" s="6"/>
    </row>
    <row r="804">
      <c r="A804" s="6"/>
    </row>
    <row r="805">
      <c r="A805" s="6"/>
    </row>
    <row r="806">
      <c r="A806" s="6"/>
    </row>
    <row r="807">
      <c r="A807" s="6"/>
    </row>
    <row r="808">
      <c r="A808" s="6"/>
    </row>
    <row r="809">
      <c r="A809" s="6"/>
    </row>
    <row r="810">
      <c r="A810" s="6"/>
    </row>
    <row r="811">
      <c r="A811" s="6"/>
    </row>
    <row r="812">
      <c r="A812" s="6"/>
    </row>
    <row r="813">
      <c r="A813" s="6"/>
    </row>
    <row r="814">
      <c r="A814" s="6"/>
    </row>
    <row r="815">
      <c r="A815" s="6"/>
    </row>
    <row r="816">
      <c r="A816" s="6"/>
    </row>
    <row r="817">
      <c r="A817" s="6"/>
    </row>
    <row r="818">
      <c r="A818" s="6"/>
    </row>
    <row r="819">
      <c r="A819" s="6"/>
    </row>
    <row r="820">
      <c r="A820" s="6"/>
    </row>
    <row r="821">
      <c r="A821" s="6"/>
    </row>
    <row r="822">
      <c r="A822" s="6"/>
    </row>
    <row r="823">
      <c r="A823" s="6"/>
    </row>
    <row r="824">
      <c r="A824" s="6"/>
    </row>
    <row r="825">
      <c r="A825" s="6"/>
    </row>
    <row r="826">
      <c r="A826" s="6"/>
    </row>
    <row r="827">
      <c r="A827" s="6"/>
    </row>
    <row r="828">
      <c r="A828" s="6"/>
    </row>
    <row r="829">
      <c r="A829" s="6"/>
    </row>
    <row r="830">
      <c r="A830" s="6"/>
    </row>
    <row r="831">
      <c r="A831" s="6"/>
    </row>
    <row r="832">
      <c r="A832" s="6"/>
    </row>
    <row r="833">
      <c r="A833" s="6"/>
    </row>
    <row r="834">
      <c r="A834" s="6"/>
    </row>
    <row r="835">
      <c r="A835" s="6"/>
    </row>
    <row r="836">
      <c r="A836" s="6"/>
    </row>
    <row r="837">
      <c r="A837" s="6"/>
    </row>
    <row r="838">
      <c r="A838" s="6"/>
    </row>
    <row r="839">
      <c r="A839" s="6"/>
    </row>
    <row r="840">
      <c r="A840" s="6"/>
    </row>
    <row r="841">
      <c r="A841" s="6"/>
    </row>
    <row r="842">
      <c r="A842" s="6"/>
    </row>
    <row r="843">
      <c r="A843" s="6"/>
    </row>
    <row r="844">
      <c r="A844" s="6"/>
    </row>
    <row r="845">
      <c r="A845" s="6"/>
    </row>
    <row r="846">
      <c r="A846" s="6"/>
    </row>
    <row r="847">
      <c r="A847" s="6"/>
    </row>
    <row r="848">
      <c r="A848" s="6"/>
    </row>
    <row r="849">
      <c r="A849" s="6"/>
    </row>
    <row r="850">
      <c r="A850" s="6"/>
    </row>
    <row r="851">
      <c r="A851" s="6"/>
    </row>
    <row r="852">
      <c r="A852" s="6"/>
    </row>
    <row r="853">
      <c r="A853" s="6"/>
    </row>
    <row r="854">
      <c r="A854" s="6"/>
    </row>
    <row r="855">
      <c r="A855" s="6"/>
    </row>
    <row r="856">
      <c r="A856" s="6"/>
    </row>
    <row r="857">
      <c r="A857" s="6"/>
    </row>
    <row r="858">
      <c r="A858" s="6"/>
    </row>
    <row r="859">
      <c r="A859" s="6"/>
    </row>
    <row r="860">
      <c r="A860" s="6"/>
    </row>
    <row r="861">
      <c r="A861" s="6"/>
    </row>
    <row r="862">
      <c r="A862" s="6"/>
    </row>
    <row r="863">
      <c r="A863" s="6"/>
    </row>
    <row r="864">
      <c r="A864" s="6"/>
    </row>
    <row r="865">
      <c r="A865" s="6"/>
    </row>
    <row r="866">
      <c r="A866" s="6"/>
    </row>
    <row r="867">
      <c r="A867" s="6"/>
    </row>
    <row r="868">
      <c r="A868" s="6"/>
    </row>
    <row r="869">
      <c r="A869" s="6"/>
    </row>
    <row r="870">
      <c r="A870" s="6"/>
    </row>
    <row r="871">
      <c r="A871" s="6"/>
    </row>
    <row r="872">
      <c r="A872" s="6"/>
    </row>
    <row r="873">
      <c r="A873" s="6"/>
    </row>
    <row r="874">
      <c r="A874" s="6"/>
    </row>
    <row r="875">
      <c r="A875" s="6"/>
    </row>
    <row r="876">
      <c r="A876" s="6"/>
    </row>
    <row r="877">
      <c r="A877" s="6"/>
    </row>
    <row r="878">
      <c r="A878" s="6"/>
    </row>
    <row r="879">
      <c r="A879" s="6"/>
    </row>
    <row r="880">
      <c r="A880" s="6"/>
    </row>
    <row r="881">
      <c r="A881" s="6"/>
    </row>
    <row r="882">
      <c r="A882" s="6"/>
    </row>
    <row r="883">
      <c r="A883" s="6"/>
    </row>
    <row r="884">
      <c r="A884" s="6"/>
    </row>
    <row r="885">
      <c r="A885" s="6"/>
    </row>
    <row r="886">
      <c r="A886" s="6"/>
    </row>
    <row r="887">
      <c r="A887" s="6"/>
    </row>
    <row r="888">
      <c r="A888" s="6"/>
    </row>
    <row r="889">
      <c r="A889" s="6"/>
    </row>
    <row r="890">
      <c r="A890" s="6"/>
    </row>
    <row r="891">
      <c r="A891" s="6"/>
    </row>
    <row r="892">
      <c r="A892" s="6"/>
    </row>
    <row r="893">
      <c r="A893" s="6"/>
    </row>
    <row r="894">
      <c r="A894" s="6"/>
    </row>
    <row r="895">
      <c r="A895" s="6"/>
    </row>
    <row r="896">
      <c r="A896" s="6"/>
    </row>
    <row r="897">
      <c r="A897" s="6"/>
    </row>
    <row r="898">
      <c r="A898" s="6"/>
    </row>
    <row r="899">
      <c r="A899" s="6"/>
    </row>
    <row r="900">
      <c r="A900" s="6"/>
    </row>
    <row r="901">
      <c r="A901" s="6"/>
    </row>
    <row r="902">
      <c r="A902" s="6"/>
    </row>
    <row r="903">
      <c r="A903" s="6"/>
    </row>
    <row r="904">
      <c r="A904" s="6"/>
    </row>
    <row r="905">
      <c r="A905" s="6"/>
    </row>
    <row r="906">
      <c r="A906" s="6"/>
    </row>
    <row r="907">
      <c r="A907" s="6"/>
    </row>
    <row r="908">
      <c r="A908" s="6"/>
    </row>
    <row r="909">
      <c r="A909" s="6"/>
    </row>
    <row r="910">
      <c r="A910" s="6"/>
    </row>
    <row r="911">
      <c r="A911" s="6"/>
    </row>
    <row r="912">
      <c r="A912" s="6"/>
    </row>
    <row r="913">
      <c r="A913" s="6"/>
    </row>
    <row r="914">
      <c r="A914" s="6"/>
    </row>
    <row r="915">
      <c r="A915" s="6"/>
    </row>
    <row r="916">
      <c r="A916" s="6"/>
    </row>
    <row r="917">
      <c r="A917" s="6"/>
    </row>
    <row r="918">
      <c r="A918" s="6"/>
    </row>
    <row r="919">
      <c r="A919" s="6"/>
    </row>
    <row r="920">
      <c r="A920" s="6"/>
    </row>
    <row r="921">
      <c r="A921" s="6"/>
    </row>
    <row r="922">
      <c r="A922" s="6"/>
    </row>
    <row r="923">
      <c r="A923" s="6"/>
    </row>
    <row r="924">
      <c r="A924" s="6"/>
    </row>
    <row r="925">
      <c r="A925" s="6"/>
    </row>
    <row r="926">
      <c r="A926" s="6"/>
    </row>
    <row r="927">
      <c r="A927" s="6"/>
    </row>
    <row r="928">
      <c r="A928" s="6"/>
    </row>
    <row r="929">
      <c r="A929" s="6"/>
    </row>
    <row r="930">
      <c r="A930" s="6"/>
    </row>
    <row r="931">
      <c r="A931" s="6"/>
    </row>
    <row r="932">
      <c r="A932" s="6"/>
    </row>
    <row r="933">
      <c r="A933" s="6"/>
    </row>
    <row r="934">
      <c r="A934" s="6"/>
    </row>
    <row r="935">
      <c r="A935" s="6"/>
    </row>
    <row r="936">
      <c r="A936" s="6"/>
    </row>
    <row r="937">
      <c r="A937" s="6"/>
    </row>
    <row r="938">
      <c r="A938" s="6"/>
    </row>
    <row r="939">
      <c r="A939" s="6"/>
    </row>
    <row r="940">
      <c r="A940" s="6"/>
    </row>
    <row r="941">
      <c r="A941" s="6"/>
    </row>
    <row r="942">
      <c r="A942" s="6"/>
    </row>
    <row r="943">
      <c r="A943" s="6"/>
    </row>
    <row r="944">
      <c r="A944" s="6"/>
    </row>
    <row r="945">
      <c r="A945" s="6"/>
    </row>
    <row r="946">
      <c r="A946" s="6"/>
    </row>
    <row r="947">
      <c r="A947" s="6"/>
    </row>
    <row r="948">
      <c r="A948" s="6"/>
    </row>
    <row r="949">
      <c r="A949" s="6"/>
    </row>
    <row r="950">
      <c r="A950" s="6"/>
    </row>
    <row r="951">
      <c r="A951" s="6"/>
    </row>
    <row r="952">
      <c r="A952" s="6"/>
    </row>
    <row r="953">
      <c r="A953" s="6"/>
    </row>
    <row r="954">
      <c r="A954" s="6"/>
    </row>
    <row r="955">
      <c r="A955" s="6"/>
    </row>
    <row r="956">
      <c r="A956" s="6"/>
    </row>
    <row r="957">
      <c r="A957" s="6"/>
    </row>
    <row r="958">
      <c r="A958" s="6"/>
    </row>
    <row r="959">
      <c r="A959" s="6"/>
    </row>
    <row r="960">
      <c r="A960" s="6"/>
    </row>
    <row r="961">
      <c r="A961" s="6"/>
    </row>
    <row r="962">
      <c r="A962" s="6"/>
    </row>
    <row r="963">
      <c r="A963" s="6"/>
    </row>
    <row r="964">
      <c r="A964" s="6"/>
    </row>
    <row r="965">
      <c r="A965" s="6"/>
    </row>
    <row r="966">
      <c r="A966" s="6"/>
    </row>
    <row r="967">
      <c r="A967" s="6"/>
    </row>
    <row r="968">
      <c r="A968" s="6"/>
    </row>
    <row r="969">
      <c r="A969" s="6"/>
    </row>
    <row r="970">
      <c r="A970" s="6"/>
    </row>
    <row r="971">
      <c r="A971" s="6"/>
    </row>
    <row r="972">
      <c r="A972" s="6"/>
    </row>
    <row r="973">
      <c r="A973" s="6"/>
    </row>
    <row r="974">
      <c r="A974" s="6"/>
    </row>
    <row r="975">
      <c r="A975" s="6"/>
    </row>
    <row r="976">
      <c r="A976" s="6"/>
    </row>
    <row r="977">
      <c r="A977" s="6"/>
    </row>
    <row r="978">
      <c r="A978" s="6"/>
    </row>
    <row r="979">
      <c r="A979" s="6"/>
    </row>
    <row r="980">
      <c r="A980" s="6"/>
    </row>
    <row r="981">
      <c r="A981" s="6"/>
    </row>
    <row r="982">
      <c r="A982" s="6"/>
    </row>
    <row r="983">
      <c r="A983" s="6"/>
    </row>
    <row r="984">
      <c r="A984" s="6"/>
    </row>
    <row r="985">
      <c r="A985" s="6"/>
    </row>
    <row r="986">
      <c r="A986" s="6"/>
    </row>
    <row r="987">
      <c r="A987" s="6"/>
    </row>
    <row r="988">
      <c r="A988" s="6"/>
    </row>
    <row r="989">
      <c r="A989" s="6"/>
    </row>
    <row r="990">
      <c r="A990" s="6"/>
    </row>
    <row r="991">
      <c r="A991" s="6"/>
    </row>
    <row r="992">
      <c r="A992" s="6"/>
    </row>
    <row r="993">
      <c r="A993" s="6"/>
    </row>
    <row r="994">
      <c r="A994" s="6"/>
    </row>
    <row r="995">
      <c r="A995" s="6"/>
    </row>
    <row r="996">
      <c r="A996" s="6"/>
    </row>
    <row r="997">
      <c r="A997" s="6"/>
    </row>
    <row r="998">
      <c r="A998" s="6"/>
    </row>
    <row r="999">
      <c r="A999" s="6"/>
    </row>
    <row r="1000">
      <c r="A1000"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4" t="s">
        <v>24</v>
      </c>
      <c r="C1" s="14" t="s">
        <v>25</v>
      </c>
      <c r="D1" s="14" t="s">
        <v>26</v>
      </c>
      <c r="E1" s="14" t="s">
        <v>27</v>
      </c>
      <c r="F1" s="14" t="s">
        <v>28</v>
      </c>
    </row>
    <row r="2">
      <c r="A2" s="14" t="s">
        <v>29</v>
      </c>
    </row>
    <row r="3">
      <c r="A3" s="14" t="s">
        <v>30</v>
      </c>
      <c r="B3" s="15">
        <v>150.0</v>
      </c>
      <c r="C3" s="15">
        <v>50.0</v>
      </c>
      <c r="D3" s="15">
        <v>70.0</v>
      </c>
      <c r="E3" s="15">
        <v>350.0</v>
      </c>
      <c r="F3" s="15">
        <v>250.0</v>
      </c>
    </row>
    <row r="4">
      <c r="A4" s="14" t="s">
        <v>31</v>
      </c>
      <c r="B4" s="15">
        <v>17000.0</v>
      </c>
      <c r="C4" s="15">
        <v>35000.0</v>
      </c>
      <c r="D4" s="15">
        <v>25000.0</v>
      </c>
      <c r="E4" s="15">
        <v>9000.0</v>
      </c>
      <c r="F4" s="15">
        <v>12000.0</v>
      </c>
    </row>
    <row r="5">
      <c r="A5" s="14" t="s">
        <v>32</v>
      </c>
      <c r="B5" s="16">
        <v>0.01</v>
      </c>
      <c r="C5" s="17">
        <v>0.015</v>
      </c>
      <c r="D5" s="17">
        <v>0.0075</v>
      </c>
      <c r="E5" s="16">
        <v>0.01</v>
      </c>
      <c r="F5" s="16">
        <v>0.02</v>
      </c>
    </row>
    <row r="6">
      <c r="A6" s="14" t="s">
        <v>33</v>
      </c>
      <c r="B6" s="17">
        <v>0.005</v>
      </c>
      <c r="C6" s="17">
        <v>0.0075</v>
      </c>
      <c r="D6" s="16">
        <v>0.01</v>
      </c>
      <c r="E6" s="17">
        <v>0.005</v>
      </c>
      <c r="F6" s="17">
        <v>0.015</v>
      </c>
    </row>
    <row r="7">
      <c r="A7" s="14" t="s">
        <v>34</v>
      </c>
      <c r="B7" s="18"/>
      <c r="C7" s="18"/>
      <c r="D7" s="18"/>
      <c r="E7" s="18"/>
      <c r="F7" s="18"/>
    </row>
    <row r="8">
      <c r="A8" s="14" t="s">
        <v>30</v>
      </c>
      <c r="B8" s="15">
        <v>170.0</v>
      </c>
      <c r="C8" s="15">
        <v>100.0</v>
      </c>
      <c r="D8" s="15">
        <v>120.0</v>
      </c>
      <c r="E8" s="15">
        <v>400.0</v>
      </c>
      <c r="F8" s="15">
        <v>275.0</v>
      </c>
    </row>
    <row r="9">
      <c r="A9" s="14" t="s">
        <v>31</v>
      </c>
      <c r="B9" s="15">
        <v>17500.0</v>
      </c>
      <c r="C9" s="15">
        <v>36000.0</v>
      </c>
      <c r="D9" s="15">
        <v>25500.0</v>
      </c>
      <c r="E9" s="15">
        <v>10000.0</v>
      </c>
      <c r="F9" s="15">
        <v>12500.0</v>
      </c>
    </row>
    <row r="10">
      <c r="A10" s="14" t="s">
        <v>32</v>
      </c>
      <c r="B10" s="17">
        <v>0.005</v>
      </c>
      <c r="C10" s="17">
        <v>0.005</v>
      </c>
      <c r="D10" s="16">
        <v>0.01</v>
      </c>
      <c r="E10" s="17">
        <v>0.015</v>
      </c>
      <c r="F10" s="16">
        <v>0.01</v>
      </c>
    </row>
    <row r="11">
      <c r="A11" s="14" t="s">
        <v>33</v>
      </c>
      <c r="B11" s="16">
        <v>0.01</v>
      </c>
      <c r="C11" s="17">
        <v>0.0075</v>
      </c>
      <c r="D11" s="17">
        <v>0.0075</v>
      </c>
      <c r="E11" s="16">
        <v>0.02</v>
      </c>
      <c r="F11" s="17">
        <v>0.005</v>
      </c>
    </row>
    <row r="12">
      <c r="A12" s="14" t="s">
        <v>35</v>
      </c>
      <c r="B12" s="18"/>
      <c r="C12" s="18"/>
      <c r="D12" s="18"/>
      <c r="E12" s="18"/>
      <c r="F12" s="18"/>
    </row>
    <row r="13">
      <c r="A13" s="14" t="s">
        <v>30</v>
      </c>
      <c r="B13" s="15">
        <v>100.0</v>
      </c>
      <c r="C13" s="15">
        <v>30.0</v>
      </c>
      <c r="D13" s="15">
        <v>60.0</v>
      </c>
      <c r="E13" s="15">
        <v>300.0</v>
      </c>
      <c r="F13" s="15">
        <v>175.0</v>
      </c>
    </row>
    <row r="14">
      <c r="A14" s="14" t="s">
        <v>31</v>
      </c>
      <c r="B14" s="15">
        <v>16500.0</v>
      </c>
      <c r="C14" s="15">
        <v>34000.0</v>
      </c>
      <c r="D14" s="15">
        <v>24500.0</v>
      </c>
      <c r="E14" s="15">
        <v>9000.0</v>
      </c>
      <c r="F14" s="15">
        <v>11500.0</v>
      </c>
    </row>
    <row r="15">
      <c r="A15" s="14" t="s">
        <v>32</v>
      </c>
      <c r="B15" s="17">
        <v>0.015</v>
      </c>
      <c r="C15" s="17">
        <v>0.005</v>
      </c>
      <c r="D15" s="16">
        <v>0.01</v>
      </c>
      <c r="E15" s="17">
        <v>0.0175</v>
      </c>
      <c r="F15" s="16">
        <v>0.02</v>
      </c>
    </row>
    <row r="16">
      <c r="A16" s="14" t="s">
        <v>33</v>
      </c>
      <c r="B16" s="17">
        <v>0.005</v>
      </c>
      <c r="C16" s="16">
        <v>0.01</v>
      </c>
      <c r="D16" s="16">
        <v>0.01</v>
      </c>
      <c r="E16" s="16">
        <v>0.02</v>
      </c>
      <c r="F16" s="17">
        <v>0.015</v>
      </c>
    </row>
    <row r="17">
      <c r="B17" s="18"/>
      <c r="C17" s="18"/>
      <c r="D17" s="18"/>
      <c r="E17" s="18"/>
      <c r="F17" s="18"/>
    </row>
    <row r="18">
      <c r="A18" s="14" t="s">
        <v>36</v>
      </c>
      <c r="B18" s="14" t="s">
        <v>37</v>
      </c>
      <c r="C18" s="14" t="s">
        <v>38</v>
      </c>
      <c r="D18" s="14" t="s">
        <v>26</v>
      </c>
      <c r="E18" s="14" t="s">
        <v>39</v>
      </c>
      <c r="F18" s="14" t="s">
        <v>28</v>
      </c>
    </row>
    <row r="19">
      <c r="A19" s="14" t="s">
        <v>40</v>
      </c>
      <c r="B19" s="16">
        <v>0.2</v>
      </c>
      <c r="C19" s="16">
        <v>0.0</v>
      </c>
      <c r="D19" s="16">
        <v>0.2</v>
      </c>
      <c r="E19" s="16">
        <v>0.05</v>
      </c>
      <c r="F19" s="16">
        <v>0.26</v>
      </c>
    </row>
    <row r="20">
      <c r="A20" s="14" t="s">
        <v>41</v>
      </c>
      <c r="B20" s="16">
        <v>0.2</v>
      </c>
      <c r="C20" s="16">
        <v>0.0</v>
      </c>
      <c r="D20" s="16">
        <v>0.22</v>
      </c>
      <c r="E20" s="16">
        <v>0.05</v>
      </c>
      <c r="F20" s="16">
        <v>0.29</v>
      </c>
    </row>
    <row r="21">
      <c r="A21" s="14" t="s">
        <v>42</v>
      </c>
      <c r="B21" s="16">
        <v>0.05</v>
      </c>
      <c r="C21" s="16">
        <v>0.0</v>
      </c>
      <c r="D21" s="16">
        <v>0.18</v>
      </c>
      <c r="E21" s="16">
        <v>0.3</v>
      </c>
      <c r="F21" s="16">
        <v>0.28</v>
      </c>
    </row>
    <row r="22">
      <c r="A22" s="14" t="s">
        <v>43</v>
      </c>
      <c r="B22" s="16">
        <v>0.15</v>
      </c>
      <c r="C22" s="16">
        <v>0.3</v>
      </c>
      <c r="D22" s="16">
        <v>0.1</v>
      </c>
      <c r="E22" s="16">
        <v>0.2</v>
      </c>
      <c r="F22" s="16">
        <v>0.0</v>
      </c>
    </row>
    <row r="23">
      <c r="A23" s="14" t="s">
        <v>44</v>
      </c>
      <c r="B23" s="16">
        <v>0.1</v>
      </c>
      <c r="C23" s="16">
        <v>0.3</v>
      </c>
      <c r="D23" s="16">
        <v>0.1</v>
      </c>
      <c r="E23" s="16">
        <v>0.0</v>
      </c>
      <c r="F23" s="16">
        <v>0.1</v>
      </c>
    </row>
    <row r="24">
      <c r="A24" s="14" t="s">
        <v>45</v>
      </c>
      <c r="B24" s="16">
        <v>0.3</v>
      </c>
      <c r="C24" s="16">
        <v>0.4</v>
      </c>
      <c r="D24" s="16">
        <v>0.2</v>
      </c>
      <c r="E24" s="16">
        <v>0.4</v>
      </c>
      <c r="F24" s="16">
        <v>0.07</v>
      </c>
    </row>
    <row r="26">
      <c r="A26" s="14" t="s">
        <v>46</v>
      </c>
    </row>
    <row r="27">
      <c r="A27" s="14" t="s">
        <v>40</v>
      </c>
      <c r="B27" s="16">
        <v>0.29</v>
      </c>
      <c r="C27" s="16">
        <v>0.0</v>
      </c>
      <c r="D27" s="16">
        <v>0.28</v>
      </c>
      <c r="E27" s="16">
        <v>0.3</v>
      </c>
      <c r="F27" s="16">
        <v>0.28</v>
      </c>
    </row>
    <row r="28">
      <c r="A28" s="14" t="s">
        <v>41</v>
      </c>
      <c r="B28" s="16">
        <v>0.3</v>
      </c>
      <c r="C28" s="16">
        <v>0.0</v>
      </c>
      <c r="D28" s="16">
        <v>0.31</v>
      </c>
      <c r="E28" s="16">
        <v>0.29</v>
      </c>
      <c r="F28" s="16">
        <v>0.3</v>
      </c>
    </row>
    <row r="29">
      <c r="A29" s="14" t="s">
        <v>42</v>
      </c>
      <c r="B29" s="16">
        <v>0.3</v>
      </c>
      <c r="C29" s="16">
        <v>0.0</v>
      </c>
      <c r="D29" s="16">
        <v>0.3</v>
      </c>
      <c r="E29" s="16">
        <v>0.27</v>
      </c>
      <c r="F29" s="16">
        <v>0.29</v>
      </c>
    </row>
    <row r="30">
      <c r="A30" s="14" t="s">
        <v>43</v>
      </c>
      <c r="B30" s="16">
        <v>0.25</v>
      </c>
      <c r="C30" s="16">
        <v>0.25</v>
      </c>
      <c r="D30" s="16">
        <v>0.23</v>
      </c>
      <c r="E30" s="16">
        <v>0.24</v>
      </c>
      <c r="F30" s="16">
        <v>0.0</v>
      </c>
    </row>
    <row r="31">
      <c r="A31" s="14" t="s">
        <v>44</v>
      </c>
      <c r="B31" s="16">
        <v>0.23</v>
      </c>
      <c r="C31" s="16">
        <v>0.22</v>
      </c>
      <c r="D31" s="16">
        <v>0.24</v>
      </c>
      <c r="E31" s="16">
        <v>0.0</v>
      </c>
      <c r="F31" s="16">
        <v>0.23</v>
      </c>
    </row>
    <row r="32">
      <c r="A32" s="14" t="s">
        <v>45</v>
      </c>
      <c r="B32" s="16">
        <v>0.27</v>
      </c>
      <c r="C32" s="16">
        <v>0.23</v>
      </c>
      <c r="D32" s="16">
        <v>0.25</v>
      </c>
      <c r="E32" s="16">
        <v>0.26</v>
      </c>
      <c r="F32" s="16">
        <v>0.28</v>
      </c>
    </row>
    <row r="34">
      <c r="A34" s="14" t="s">
        <v>47</v>
      </c>
      <c r="B34" s="14" t="s">
        <v>29</v>
      </c>
      <c r="C34" s="14" t="s">
        <v>34</v>
      </c>
      <c r="D34" s="14" t="s">
        <v>35</v>
      </c>
    </row>
    <row r="35">
      <c r="A35" s="14" t="s">
        <v>48</v>
      </c>
      <c r="B35" s="15">
        <v>125000.0</v>
      </c>
      <c r="C35" s="15">
        <v>150000.0</v>
      </c>
      <c r="D35" s="15">
        <v>100000.0</v>
      </c>
    </row>
    <row r="36">
      <c r="A36" s="14" t="s">
        <v>49</v>
      </c>
      <c r="B36" s="15">
        <v>50000.0</v>
      </c>
      <c r="C36" s="15">
        <v>60000.0</v>
      </c>
      <c r="D36" s="15">
        <v>30000.0</v>
      </c>
    </row>
    <row r="37">
      <c r="A37" s="14" t="s">
        <v>50</v>
      </c>
      <c r="B37" s="15">
        <v>200000.0</v>
      </c>
      <c r="C37" s="15">
        <v>350000.0</v>
      </c>
      <c r="D37" s="15">
        <v>150000.0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4" t="s">
        <v>51</v>
      </c>
      <c r="C1" s="14" t="s">
        <v>52</v>
      </c>
      <c r="D1" s="14" t="s">
        <v>53</v>
      </c>
      <c r="E1" s="14" t="s">
        <v>54</v>
      </c>
      <c r="F1" s="14" t="s">
        <v>55</v>
      </c>
      <c r="G1" s="14" t="s">
        <v>56</v>
      </c>
      <c r="H1" s="14" t="s">
        <v>57</v>
      </c>
      <c r="I1" s="14" t="s">
        <v>58</v>
      </c>
      <c r="J1" s="14" t="s">
        <v>59</v>
      </c>
      <c r="K1" s="14" t="s">
        <v>60</v>
      </c>
      <c r="L1" s="14" t="s">
        <v>61</v>
      </c>
      <c r="M1" s="14" t="s">
        <v>62</v>
      </c>
    </row>
    <row r="2">
      <c r="A2" s="14" t="s">
        <v>63</v>
      </c>
    </row>
    <row r="3">
      <c r="A3" s="14" t="s">
        <v>29</v>
      </c>
    </row>
    <row r="4">
      <c r="A4" s="14" t="s">
        <v>64</v>
      </c>
      <c r="B4" s="18">
        <f>Assumptions!$B3</f>
        <v>150</v>
      </c>
      <c r="C4" s="18">
        <f>B4*(1+Assumptions!$B5)</f>
        <v>151.5</v>
      </c>
      <c r="D4" s="18">
        <f>C4*(1+Assumptions!$B5)</f>
        <v>153.015</v>
      </c>
      <c r="E4" s="18">
        <f>D4*(1+Assumptions!$B5)</f>
        <v>154.54515</v>
      </c>
      <c r="F4" s="18">
        <f>E4*(1+Assumptions!$B5)</f>
        <v>156.0906015</v>
      </c>
      <c r="G4" s="18">
        <f>F4*(1+Assumptions!$B5)</f>
        <v>157.6515075</v>
      </c>
      <c r="H4" s="18">
        <f>G4*(1+Assumptions!$B5)</f>
        <v>159.2280226</v>
      </c>
      <c r="I4" s="18">
        <f>H4*(1+Assumptions!$B5)</f>
        <v>160.8203028</v>
      </c>
      <c r="J4" s="18">
        <f>I4*(1+Assumptions!$B5)</f>
        <v>162.4285058</v>
      </c>
      <c r="K4" s="18">
        <f>J4*(1+Assumptions!$B5)</f>
        <v>164.0527909</v>
      </c>
      <c r="L4" s="18">
        <f>K4*(1+Assumptions!$B5)</f>
        <v>165.6933188</v>
      </c>
      <c r="M4" s="18">
        <f>L4*(1+Assumptions!$B5)</f>
        <v>167.350252</v>
      </c>
    </row>
    <row r="5">
      <c r="A5" s="14" t="s">
        <v>65</v>
      </c>
      <c r="B5" s="18">
        <f>Assumptions!$C3</f>
        <v>50</v>
      </c>
      <c r="C5" s="18">
        <f>B5*(1+Assumptions!$C5)</f>
        <v>50.75</v>
      </c>
      <c r="D5" s="18">
        <f>C5*(1+Assumptions!$C5)</f>
        <v>51.51125</v>
      </c>
      <c r="E5" s="18">
        <f>D5*(1+Assumptions!$C5)</f>
        <v>52.28391875</v>
      </c>
      <c r="F5" s="18">
        <f>E5*(1+Assumptions!$C5)</f>
        <v>53.06817753</v>
      </c>
      <c r="G5" s="18">
        <f>F5*(1+Assumptions!$C5)</f>
        <v>53.86420019</v>
      </c>
      <c r="H5" s="18">
        <f>G5*(1+Assumptions!$C5)</f>
        <v>54.6721632</v>
      </c>
      <c r="I5" s="18">
        <f>H5*(1+Assumptions!$C5)</f>
        <v>55.49224565</v>
      </c>
      <c r="J5" s="18">
        <f>I5*(1+Assumptions!$C5)</f>
        <v>56.32462933</v>
      </c>
      <c r="K5" s="18">
        <f>J5*(1+Assumptions!$C5)</f>
        <v>57.16949877</v>
      </c>
      <c r="L5" s="18">
        <f>K5*(1+Assumptions!$C5)</f>
        <v>58.02704125</v>
      </c>
      <c r="M5" s="18">
        <f>L5*(1+Assumptions!$C5)</f>
        <v>58.89744687</v>
      </c>
    </row>
    <row r="6">
      <c r="A6" s="14" t="s">
        <v>26</v>
      </c>
      <c r="B6" s="18">
        <f>Assumptions!$D3</f>
        <v>70</v>
      </c>
      <c r="C6" s="18">
        <f>B6*(1+Assumptions!$D5)</f>
        <v>70.525</v>
      </c>
      <c r="D6" s="18">
        <f>C6*(1+Assumptions!$D5)</f>
        <v>71.0539375</v>
      </c>
      <c r="E6" s="18">
        <f>D6*(1+Assumptions!$D5)</f>
        <v>71.58684203</v>
      </c>
      <c r="F6" s="18">
        <f>E6*(1+Assumptions!$D5)</f>
        <v>72.12374335</v>
      </c>
      <c r="G6" s="18">
        <f>F6*(1+Assumptions!$D5)</f>
        <v>72.66467142</v>
      </c>
      <c r="H6" s="18">
        <f>G6*(1+Assumptions!$D5)</f>
        <v>73.20965646</v>
      </c>
      <c r="I6" s="18">
        <f>H6*(1+Assumptions!$D5)</f>
        <v>73.75872888</v>
      </c>
      <c r="J6" s="18">
        <f>I6*(1+Assumptions!$D5)</f>
        <v>74.31191935</v>
      </c>
      <c r="K6" s="18">
        <f>J6*(1+Assumptions!$D5)</f>
        <v>74.86925874</v>
      </c>
      <c r="L6" s="18">
        <f>K6*(1+Assumptions!$D5)</f>
        <v>75.43077818</v>
      </c>
      <c r="M6" s="18">
        <f>L6*(1+Assumptions!$D5)</f>
        <v>75.99650902</v>
      </c>
    </row>
    <row r="7">
      <c r="A7" s="14" t="s">
        <v>39</v>
      </c>
      <c r="B7" s="18">
        <f>Assumptions!$E3</f>
        <v>350</v>
      </c>
      <c r="C7" s="18">
        <f>B7*(1+Assumptions!$E5)</f>
        <v>353.5</v>
      </c>
      <c r="D7" s="18">
        <f>C7*(1+Assumptions!$E5)</f>
        <v>357.035</v>
      </c>
      <c r="E7" s="18">
        <f>D7*(1+Assumptions!$E5)</f>
        <v>360.60535</v>
      </c>
      <c r="F7" s="18">
        <f>E7*(1+Assumptions!$E5)</f>
        <v>364.2114035</v>
      </c>
      <c r="G7" s="18">
        <f>F7*(1+Assumptions!$E5)</f>
        <v>367.8535175</v>
      </c>
      <c r="H7" s="18">
        <f>G7*(1+Assumptions!$E5)</f>
        <v>371.5320527</v>
      </c>
      <c r="I7" s="18">
        <f>H7*(1+Assumptions!$E5)</f>
        <v>375.2473732</v>
      </c>
      <c r="J7" s="18">
        <f>I7*(1+Assumptions!$E5)</f>
        <v>378.999847</v>
      </c>
      <c r="K7" s="18">
        <f>J7*(1+Assumptions!$E5)</f>
        <v>382.7898454</v>
      </c>
      <c r="L7" s="18">
        <f>K7*(1+Assumptions!$E5)</f>
        <v>386.6177439</v>
      </c>
      <c r="M7" s="18">
        <f>L7*(1+Assumptions!$E5)</f>
        <v>390.4839213</v>
      </c>
    </row>
    <row r="8">
      <c r="A8" s="14" t="s">
        <v>28</v>
      </c>
      <c r="B8" s="18">
        <f>Assumptions!$F3</f>
        <v>250</v>
      </c>
      <c r="C8" s="18">
        <f>B8*(1+Assumptions!$F5)</f>
        <v>255</v>
      </c>
      <c r="D8" s="18">
        <f>C8*(1+Assumptions!$F5)</f>
        <v>260.1</v>
      </c>
      <c r="E8" s="18">
        <f>D8*(1+Assumptions!$F5)</f>
        <v>265.302</v>
      </c>
      <c r="F8" s="18">
        <f>E8*(1+Assumptions!$F5)</f>
        <v>270.60804</v>
      </c>
      <c r="G8" s="18">
        <f>F8*(1+Assumptions!$F5)</f>
        <v>276.0202008</v>
      </c>
      <c r="H8" s="18">
        <f>G8*(1+Assumptions!$F5)</f>
        <v>281.5406048</v>
      </c>
      <c r="I8" s="18">
        <f>H8*(1+Assumptions!$F5)</f>
        <v>287.1714169</v>
      </c>
      <c r="J8" s="18">
        <f>I8*(1+Assumptions!$F5)</f>
        <v>292.9148453</v>
      </c>
      <c r="K8" s="18">
        <f>J8*(1+Assumptions!$F5)</f>
        <v>298.7731422</v>
      </c>
      <c r="L8" s="18">
        <f>K8*(1+Assumptions!$F5)</f>
        <v>304.748605</v>
      </c>
      <c r="M8" s="18">
        <f>L8*(1+Assumptions!$F5)</f>
        <v>310.8435771</v>
      </c>
    </row>
    <row r="9">
      <c r="A9" s="14" t="s">
        <v>34</v>
      </c>
    </row>
    <row r="10">
      <c r="A10" s="14" t="s">
        <v>64</v>
      </c>
      <c r="B10" s="18">
        <f>Assumptions!$B8</f>
        <v>170</v>
      </c>
      <c r="C10" s="18">
        <f>B10*(1+Assumptions!$B10)</f>
        <v>170.85</v>
      </c>
      <c r="D10" s="18">
        <f>C10*(1+Assumptions!$B10)</f>
        <v>171.70425</v>
      </c>
      <c r="E10" s="18">
        <f>D10*(1+Assumptions!$B10)</f>
        <v>172.5627713</v>
      </c>
      <c r="F10" s="18">
        <f>E10*(1+Assumptions!$B10)</f>
        <v>173.4255851</v>
      </c>
      <c r="G10" s="18">
        <f>F10*(1+Assumptions!$B10)</f>
        <v>174.292713</v>
      </c>
      <c r="H10" s="18">
        <f>G10*(1+Assumptions!$B10)</f>
        <v>175.1641766</v>
      </c>
      <c r="I10" s="18">
        <f>H10*(1+Assumptions!$B10)</f>
        <v>176.0399975</v>
      </c>
      <c r="J10" s="18">
        <f>I10*(1+Assumptions!$B10)</f>
        <v>176.9201975</v>
      </c>
      <c r="K10" s="18">
        <f>J10*(1+Assumptions!$B10)</f>
        <v>177.8047985</v>
      </c>
      <c r="L10" s="18">
        <f>K10*(1+Assumptions!$B10)</f>
        <v>178.6938224</v>
      </c>
      <c r="M10" s="18">
        <f>L10*(1+Assumptions!$B10)</f>
        <v>179.5872916</v>
      </c>
    </row>
    <row r="11">
      <c r="A11" s="14" t="s">
        <v>65</v>
      </c>
      <c r="B11" s="18">
        <f>Assumptions!$C8</f>
        <v>100</v>
      </c>
      <c r="C11" s="18">
        <f>B11*(1+Assumptions!$C10)</f>
        <v>100.5</v>
      </c>
      <c r="D11" s="18">
        <f>C11*(1+Assumptions!$C10)</f>
        <v>101.0025</v>
      </c>
      <c r="E11" s="18">
        <f>D11*(1+Assumptions!$C10)</f>
        <v>101.5075125</v>
      </c>
      <c r="F11" s="18">
        <f>E11*(1+Assumptions!$C10)</f>
        <v>102.0150501</v>
      </c>
      <c r="G11" s="18">
        <f>F11*(1+Assumptions!$C10)</f>
        <v>102.5251253</v>
      </c>
      <c r="H11" s="18">
        <f>G11*(1+Assumptions!$C10)</f>
        <v>103.0377509</v>
      </c>
      <c r="I11" s="18">
        <f>H11*(1+Assumptions!$C10)</f>
        <v>103.5529397</v>
      </c>
      <c r="J11" s="18">
        <f>I11*(1+Assumptions!$C10)</f>
        <v>104.0707044</v>
      </c>
      <c r="K11" s="18">
        <f>J11*(1+Assumptions!$C10)</f>
        <v>104.5910579</v>
      </c>
      <c r="L11" s="18">
        <f>K11*(1+Assumptions!$C10)</f>
        <v>105.1140132</v>
      </c>
      <c r="M11" s="18">
        <f>L11*(1+Assumptions!$C10)</f>
        <v>105.6395833</v>
      </c>
    </row>
    <row r="12">
      <c r="A12" s="14" t="s">
        <v>26</v>
      </c>
      <c r="B12" s="18">
        <f>Assumptions!$D8</f>
        <v>120</v>
      </c>
      <c r="C12" s="18">
        <f>B12*(1+Assumptions!$D10)</f>
        <v>121.2</v>
      </c>
      <c r="D12" s="18">
        <f>C12*(1+Assumptions!$D10)</f>
        <v>122.412</v>
      </c>
      <c r="E12" s="18">
        <f>D12*(1+Assumptions!$D10)</f>
        <v>123.63612</v>
      </c>
      <c r="F12" s="18">
        <f>E12*(1+Assumptions!$D10)</f>
        <v>124.8724812</v>
      </c>
      <c r="G12" s="18">
        <f>F12*(1+Assumptions!$D10)</f>
        <v>126.121206</v>
      </c>
      <c r="H12" s="18">
        <f>G12*(1+Assumptions!$D10)</f>
        <v>127.3824181</v>
      </c>
      <c r="I12" s="18">
        <f>H12*(1+Assumptions!$D10)</f>
        <v>128.6562423</v>
      </c>
      <c r="J12" s="18">
        <f>I12*(1+Assumptions!$D10)</f>
        <v>129.9428047</v>
      </c>
      <c r="K12" s="18">
        <f>J12*(1+Assumptions!$D10)</f>
        <v>131.2422327</v>
      </c>
      <c r="L12" s="18">
        <f>K12*(1+Assumptions!$D10)</f>
        <v>132.554655</v>
      </c>
      <c r="M12" s="18">
        <f>L12*(1+Assumptions!$D10)</f>
        <v>133.8802016</v>
      </c>
    </row>
    <row r="13">
      <c r="A13" s="14" t="s">
        <v>39</v>
      </c>
      <c r="B13" s="18">
        <f>Assumptions!$E8</f>
        <v>400</v>
      </c>
      <c r="C13" s="18">
        <f>B13*(1+Assumptions!$E10)</f>
        <v>406</v>
      </c>
      <c r="D13" s="18">
        <f>C13*(1+Assumptions!$E10)</f>
        <v>412.09</v>
      </c>
      <c r="E13" s="18">
        <f>D13*(1+Assumptions!$E10)</f>
        <v>418.27135</v>
      </c>
      <c r="F13" s="18">
        <f>E13*(1+Assumptions!$E10)</f>
        <v>424.5454203</v>
      </c>
      <c r="G13" s="18">
        <f>F13*(1+Assumptions!$E10)</f>
        <v>430.9136016</v>
      </c>
      <c r="H13" s="18">
        <f>G13*(1+Assumptions!$E10)</f>
        <v>437.3773056</v>
      </c>
      <c r="I13" s="18">
        <f>H13*(1+Assumptions!$E10)</f>
        <v>443.9379652</v>
      </c>
      <c r="J13" s="18">
        <f>I13*(1+Assumptions!$E10)</f>
        <v>450.5970346</v>
      </c>
      <c r="K13" s="18">
        <f>J13*(1+Assumptions!$E10)</f>
        <v>457.3559902</v>
      </c>
      <c r="L13" s="18">
        <f>K13*(1+Assumptions!$E10)</f>
        <v>464.21633</v>
      </c>
      <c r="M13" s="18">
        <f>L13*(1+Assumptions!$E10)</f>
        <v>471.179575</v>
      </c>
    </row>
    <row r="14">
      <c r="A14" s="14" t="s">
        <v>28</v>
      </c>
      <c r="B14" s="18">
        <f>Assumptions!$F8</f>
        <v>275</v>
      </c>
      <c r="C14" s="18">
        <f>B14*(1+Assumptions!$F10)</f>
        <v>277.75</v>
      </c>
      <c r="D14" s="18">
        <f>C14*(1+Assumptions!$F10)</f>
        <v>280.5275</v>
      </c>
      <c r="E14" s="18">
        <f>D14*(1+Assumptions!$F10)</f>
        <v>283.332775</v>
      </c>
      <c r="F14" s="18">
        <f>E14*(1+Assumptions!$F10)</f>
        <v>286.1661028</v>
      </c>
      <c r="G14" s="18">
        <f>F14*(1+Assumptions!$F10)</f>
        <v>289.0277638</v>
      </c>
      <c r="H14" s="18">
        <f>G14*(1+Assumptions!$F10)</f>
        <v>291.9180414</v>
      </c>
      <c r="I14" s="18">
        <f>H14*(1+Assumptions!$F10)</f>
        <v>294.8372218</v>
      </c>
      <c r="J14" s="18">
        <f>I14*(1+Assumptions!$F10)</f>
        <v>297.785594</v>
      </c>
      <c r="K14" s="18">
        <f>J14*(1+Assumptions!$F10)</f>
        <v>300.76345</v>
      </c>
      <c r="L14" s="18">
        <f>K14*(1+Assumptions!$F10)</f>
        <v>303.7710845</v>
      </c>
      <c r="M14" s="18">
        <f>L14*(1+Assumptions!$F10)</f>
        <v>306.8087953</v>
      </c>
    </row>
    <row r="15">
      <c r="A15" s="14" t="s">
        <v>35</v>
      </c>
    </row>
    <row r="16">
      <c r="A16" s="14" t="s">
        <v>64</v>
      </c>
      <c r="B16" s="15">
        <f>Assumptions!$B13</f>
        <v>100</v>
      </c>
      <c r="C16" s="18">
        <f>B16*(1+Assumptions!$B15)</f>
        <v>101.5</v>
      </c>
      <c r="D16" s="18">
        <f>C16*(1+Assumptions!$B15)</f>
        <v>103.0225</v>
      </c>
      <c r="E16" s="18">
        <f>D16*(1+Assumptions!$B15)</f>
        <v>104.5678375</v>
      </c>
      <c r="F16" s="18">
        <f>E16*(1+Assumptions!$B15)</f>
        <v>106.1363551</v>
      </c>
      <c r="G16" s="18">
        <f>F16*(1+Assumptions!$B15)</f>
        <v>107.7284004</v>
      </c>
      <c r="H16" s="18">
        <f>G16*(1+Assumptions!$B15)</f>
        <v>109.3443264</v>
      </c>
      <c r="I16" s="18">
        <f>H16*(1+Assumptions!$B15)</f>
        <v>110.9844913</v>
      </c>
      <c r="J16" s="18">
        <f>I16*(1+Assumptions!$B15)</f>
        <v>112.6492587</v>
      </c>
      <c r="K16" s="18">
        <f>J16*(1+Assumptions!$B15)</f>
        <v>114.3389975</v>
      </c>
      <c r="L16" s="18">
        <f>K16*(1+Assumptions!$B15)</f>
        <v>116.0540825</v>
      </c>
      <c r="M16" s="18">
        <f>L16*(1+Assumptions!$B15)</f>
        <v>117.7948937</v>
      </c>
    </row>
    <row r="17">
      <c r="A17" s="14" t="s">
        <v>65</v>
      </c>
      <c r="B17" s="15">
        <f>Assumptions!$C13</f>
        <v>30</v>
      </c>
      <c r="C17" s="18">
        <f>B17*(1+Assumptions!$C15)</f>
        <v>30.15</v>
      </c>
      <c r="D17" s="18">
        <f>C17*(1+Assumptions!$C15)</f>
        <v>30.30075</v>
      </c>
      <c r="E17" s="18">
        <f>D17*(1+Assumptions!$C15)</f>
        <v>30.45225375</v>
      </c>
      <c r="F17" s="18">
        <f>E17*(1+Assumptions!$C15)</f>
        <v>30.60451502</v>
      </c>
      <c r="G17" s="18">
        <f>F17*(1+Assumptions!$C15)</f>
        <v>30.75753759</v>
      </c>
      <c r="H17" s="18">
        <f>G17*(1+Assumptions!$C15)</f>
        <v>30.91132528</v>
      </c>
      <c r="I17" s="18">
        <f>H17*(1+Assumptions!$C15)</f>
        <v>31.06588191</v>
      </c>
      <c r="J17" s="18">
        <f>I17*(1+Assumptions!$C15)</f>
        <v>31.22121132</v>
      </c>
      <c r="K17" s="18">
        <f>J17*(1+Assumptions!$C15)</f>
        <v>31.37731737</v>
      </c>
      <c r="L17" s="18">
        <f>K17*(1+Assumptions!$C15)</f>
        <v>31.53420396</v>
      </c>
      <c r="M17" s="18">
        <f>L17*(1+Assumptions!$C15)</f>
        <v>31.69187498</v>
      </c>
    </row>
    <row r="18">
      <c r="A18" s="14" t="s">
        <v>26</v>
      </c>
      <c r="B18" s="15">
        <f>Assumptions!$D13</f>
        <v>60</v>
      </c>
      <c r="C18" s="18">
        <f>B18*(1+Assumptions!$D15)</f>
        <v>60.6</v>
      </c>
      <c r="D18" s="18">
        <f>C18*(1+Assumptions!$D15)</f>
        <v>61.206</v>
      </c>
      <c r="E18" s="18">
        <f>D18*(1+Assumptions!$D15)</f>
        <v>61.81806</v>
      </c>
      <c r="F18" s="18">
        <f>E18*(1+Assumptions!$D15)</f>
        <v>62.4362406</v>
      </c>
      <c r="G18" s="18">
        <f>F18*(1+Assumptions!$D15)</f>
        <v>63.06060301</v>
      </c>
      <c r="H18" s="18">
        <f>G18*(1+Assumptions!$D15)</f>
        <v>63.69120904</v>
      </c>
      <c r="I18" s="18">
        <f>H18*(1+Assumptions!$D15)</f>
        <v>64.32812113</v>
      </c>
      <c r="J18" s="18">
        <f>I18*(1+Assumptions!$D15)</f>
        <v>64.97140234</v>
      </c>
      <c r="K18" s="18">
        <f>J18*(1+Assumptions!$D15)</f>
        <v>65.62111636</v>
      </c>
      <c r="L18" s="18">
        <f>K18*(1+Assumptions!$D15)</f>
        <v>66.27732752</v>
      </c>
      <c r="M18" s="18">
        <f>L18*(1+Assumptions!$D15)</f>
        <v>66.9401008</v>
      </c>
    </row>
    <row r="19">
      <c r="A19" s="14" t="s">
        <v>39</v>
      </c>
      <c r="B19" s="15">
        <f>Assumptions!$E13</f>
        <v>300</v>
      </c>
      <c r="C19" s="18">
        <f>B19*(1+Assumptions!$E15)</f>
        <v>305.25</v>
      </c>
      <c r="D19" s="18">
        <f>C19*(1+Assumptions!$E15)</f>
        <v>310.591875</v>
      </c>
      <c r="E19" s="18">
        <f>D19*(1+Assumptions!$E15)</f>
        <v>316.0272328</v>
      </c>
      <c r="F19" s="18">
        <f>E19*(1+Assumptions!$E15)</f>
        <v>321.5577094</v>
      </c>
      <c r="G19" s="18">
        <f>F19*(1+Assumptions!$E15)</f>
        <v>327.1849693</v>
      </c>
      <c r="H19" s="18">
        <f>G19*(1+Assumptions!$E15)</f>
        <v>332.9107063</v>
      </c>
      <c r="I19" s="18">
        <f>H19*(1+Assumptions!$E15)</f>
        <v>338.7366436</v>
      </c>
      <c r="J19" s="18">
        <f>I19*(1+Assumptions!$E15)</f>
        <v>344.6645349</v>
      </c>
      <c r="K19" s="18">
        <f>J19*(1+Assumptions!$E15)</f>
        <v>350.6961642</v>
      </c>
      <c r="L19" s="18">
        <f>K19*(1+Assumptions!$E15)</f>
        <v>356.8333471</v>
      </c>
      <c r="M19" s="18">
        <f>L19*(1+Assumptions!$E15)</f>
        <v>363.0779307</v>
      </c>
    </row>
    <row r="20">
      <c r="A20" s="14" t="s">
        <v>28</v>
      </c>
      <c r="B20" s="15">
        <f>Assumptions!$F13</f>
        <v>175</v>
      </c>
      <c r="C20" s="18">
        <f>B20*(1+Assumptions!$F15)</f>
        <v>178.5</v>
      </c>
      <c r="D20" s="18">
        <f>C20*(1+Assumptions!$F15)</f>
        <v>182.07</v>
      </c>
      <c r="E20" s="18">
        <f>D20*(1+Assumptions!$F15)</f>
        <v>185.7114</v>
      </c>
      <c r="F20" s="18">
        <f>E20*(1+Assumptions!$F15)</f>
        <v>189.425628</v>
      </c>
      <c r="G20" s="18">
        <f>F20*(1+Assumptions!$F15)</f>
        <v>193.2141406</v>
      </c>
      <c r="H20" s="18">
        <f>G20*(1+Assumptions!$F15)</f>
        <v>197.0784234</v>
      </c>
      <c r="I20" s="18">
        <f>H20*(1+Assumptions!$F15)</f>
        <v>201.0199918</v>
      </c>
      <c r="J20" s="18">
        <f>I20*(1+Assumptions!$F15)</f>
        <v>205.0403917</v>
      </c>
      <c r="K20" s="18">
        <f>J20*(1+Assumptions!$F15)</f>
        <v>209.1411995</v>
      </c>
      <c r="L20" s="18">
        <f>K20*(1+Assumptions!$F15)</f>
        <v>213.3240235</v>
      </c>
      <c r="M20" s="18">
        <f>L20*(1+Assumptions!$F15)</f>
        <v>217.590504</v>
      </c>
    </row>
    <row r="22">
      <c r="A22" s="14" t="s">
        <v>31</v>
      </c>
    </row>
    <row r="23">
      <c r="A23" s="14" t="s">
        <v>29</v>
      </c>
    </row>
    <row r="24">
      <c r="A24" s="14" t="s">
        <v>64</v>
      </c>
      <c r="B24" s="18">
        <f>Assumptions!$B4</f>
        <v>17000</v>
      </c>
      <c r="C24" s="18">
        <f>B24*(1+Assumptions!$B6)</f>
        <v>17085</v>
      </c>
      <c r="D24" s="18">
        <f>C24*(1+Assumptions!$B6)</f>
        <v>17170.425</v>
      </c>
      <c r="E24" s="18">
        <f>D24*(1+Assumptions!$B6)</f>
        <v>17256.27713</v>
      </c>
      <c r="F24" s="18">
        <f>E24*(1+Assumptions!$B6)</f>
        <v>17342.55851</v>
      </c>
      <c r="G24" s="18">
        <f>F24*(1+Assumptions!$B6)</f>
        <v>17429.2713</v>
      </c>
      <c r="H24" s="18">
        <f>G24*(1+Assumptions!$B6)</f>
        <v>17516.41766</v>
      </c>
      <c r="I24" s="18">
        <f>H24*(1+Assumptions!$B6)</f>
        <v>17603.99975</v>
      </c>
      <c r="J24" s="18">
        <f>I24*(1+Assumptions!$B6)</f>
        <v>17692.01975</v>
      </c>
      <c r="K24" s="18">
        <f>J24*(1+Assumptions!$B6)</f>
        <v>17780.47985</v>
      </c>
      <c r="L24" s="18">
        <f>K24*(1+Assumptions!$B6)</f>
        <v>17869.38224</v>
      </c>
      <c r="M24" s="18">
        <f>L24*(1+Assumptions!$B6)</f>
        <v>17958.72916</v>
      </c>
    </row>
    <row r="25">
      <c r="A25" s="14" t="s">
        <v>65</v>
      </c>
      <c r="B25" s="18">
        <f>Assumptions!$C4</f>
        <v>35000</v>
      </c>
      <c r="C25" s="18">
        <f>B25*(1+Assumptions!$C6)</f>
        <v>35262.5</v>
      </c>
      <c r="D25" s="18">
        <f>C25*(1+Assumptions!$C6)</f>
        <v>35526.96875</v>
      </c>
      <c r="E25" s="18">
        <f>D25*(1+Assumptions!$C6)</f>
        <v>35793.42102</v>
      </c>
      <c r="F25" s="18">
        <f>E25*(1+Assumptions!$C6)</f>
        <v>36061.87167</v>
      </c>
      <c r="G25" s="18">
        <f>F25*(1+Assumptions!$C6)</f>
        <v>36332.33571</v>
      </c>
      <c r="H25" s="18">
        <f>G25*(1+Assumptions!$C6)</f>
        <v>36604.82823</v>
      </c>
      <c r="I25" s="18">
        <f>H25*(1+Assumptions!$C6)</f>
        <v>36879.36444</v>
      </c>
      <c r="J25" s="18">
        <f>I25*(1+Assumptions!$C6)</f>
        <v>37155.95967</v>
      </c>
      <c r="K25" s="18">
        <f>J25*(1+Assumptions!$C6)</f>
        <v>37434.62937</v>
      </c>
      <c r="L25" s="18">
        <f>K25*(1+Assumptions!$C6)</f>
        <v>37715.38909</v>
      </c>
      <c r="M25" s="18">
        <f>L25*(1+Assumptions!$C6)</f>
        <v>37998.25451</v>
      </c>
    </row>
    <row r="26">
      <c r="A26" s="14" t="s">
        <v>26</v>
      </c>
      <c r="B26" s="18">
        <f>Assumptions!$D4</f>
        <v>25000</v>
      </c>
      <c r="C26" s="18">
        <f>B26*(1+Assumptions!$D6)</f>
        <v>25250</v>
      </c>
      <c r="D26" s="18">
        <f>C26*(1+Assumptions!$D6)</f>
        <v>25502.5</v>
      </c>
      <c r="E26" s="18">
        <f>D26*(1+Assumptions!$D6)</f>
        <v>25757.525</v>
      </c>
      <c r="F26" s="18">
        <f>E26*(1+Assumptions!$D6)</f>
        <v>26015.10025</v>
      </c>
      <c r="G26" s="18">
        <f>F26*(1+Assumptions!$D6)</f>
        <v>26275.25125</v>
      </c>
      <c r="H26" s="18">
        <f>G26*(1+Assumptions!$D6)</f>
        <v>26538.00377</v>
      </c>
      <c r="I26" s="18">
        <f>H26*(1+Assumptions!$D6)</f>
        <v>26803.3838</v>
      </c>
      <c r="J26" s="18">
        <f>I26*(1+Assumptions!$D6)</f>
        <v>27071.41764</v>
      </c>
      <c r="K26" s="18">
        <f>J26*(1+Assumptions!$D6)</f>
        <v>27342.13182</v>
      </c>
      <c r="L26" s="18">
        <f>K26*(1+Assumptions!$D6)</f>
        <v>27615.55314</v>
      </c>
      <c r="M26" s="18">
        <f>L26*(1+Assumptions!$D6)</f>
        <v>27891.70867</v>
      </c>
    </row>
    <row r="27">
      <c r="A27" s="14" t="s">
        <v>39</v>
      </c>
      <c r="B27" s="18">
        <f>Assumptions!$E4</f>
        <v>9000</v>
      </c>
      <c r="C27" s="18">
        <f>B27*(1+Assumptions!$E6)</f>
        <v>9045</v>
      </c>
      <c r="D27" s="18">
        <f>C27*(1+Assumptions!$E6)</f>
        <v>9090.225</v>
      </c>
      <c r="E27" s="18">
        <f>D27*(1+Assumptions!$E6)</f>
        <v>9135.676125</v>
      </c>
      <c r="F27" s="18">
        <f>E27*(1+Assumptions!$E6)</f>
        <v>9181.354506</v>
      </c>
      <c r="G27" s="18">
        <f>F27*(1+Assumptions!$E6)</f>
        <v>9227.261278</v>
      </c>
      <c r="H27" s="18">
        <f>G27*(1+Assumptions!$E6)</f>
        <v>9273.397585</v>
      </c>
      <c r="I27" s="18">
        <f>H27*(1+Assumptions!$E6)</f>
        <v>9319.764572</v>
      </c>
      <c r="J27" s="18">
        <f>I27*(1+Assumptions!$E6)</f>
        <v>9366.363395</v>
      </c>
      <c r="K27" s="18">
        <f>J27*(1+Assumptions!$E6)</f>
        <v>9413.195212</v>
      </c>
      <c r="L27" s="18">
        <f>K27*(1+Assumptions!$E6)</f>
        <v>9460.261188</v>
      </c>
      <c r="M27" s="18">
        <f>L27*(1+Assumptions!$E6)</f>
        <v>9507.562494</v>
      </c>
    </row>
    <row r="28">
      <c r="A28" s="14" t="s">
        <v>28</v>
      </c>
      <c r="B28" s="18">
        <f>Assumptions!$F4</f>
        <v>12000</v>
      </c>
      <c r="C28" s="18">
        <f>B28*(1+Assumptions!$F6)</f>
        <v>12180</v>
      </c>
      <c r="D28" s="18">
        <f>C28*(1+Assumptions!$F6)</f>
        <v>12362.7</v>
      </c>
      <c r="E28" s="18">
        <f>D28*(1+Assumptions!$F6)</f>
        <v>12548.1405</v>
      </c>
      <c r="F28" s="18">
        <f>E28*(1+Assumptions!$F6)</f>
        <v>12736.36261</v>
      </c>
      <c r="G28" s="18">
        <f>F28*(1+Assumptions!$F6)</f>
        <v>12927.40805</v>
      </c>
      <c r="H28" s="18">
        <f>G28*(1+Assumptions!$F6)</f>
        <v>13121.31917</v>
      </c>
      <c r="I28" s="18">
        <f>H28*(1+Assumptions!$F6)</f>
        <v>13318.13895</v>
      </c>
      <c r="J28" s="18">
        <f>I28*(1+Assumptions!$F6)</f>
        <v>13517.91104</v>
      </c>
      <c r="K28" s="18">
        <f>J28*(1+Assumptions!$F6)</f>
        <v>13720.6797</v>
      </c>
      <c r="L28" s="18">
        <f>K28*(1+Assumptions!$F6)</f>
        <v>13926.4899</v>
      </c>
      <c r="M28" s="18">
        <f>L28*(1+Assumptions!$F6)</f>
        <v>14135.38725</v>
      </c>
    </row>
    <row r="29">
      <c r="A29" s="14" t="s">
        <v>34</v>
      </c>
    </row>
    <row r="30">
      <c r="A30" s="14" t="s">
        <v>64</v>
      </c>
      <c r="B30" s="18">
        <f>Assumptions!$B9</f>
        <v>17500</v>
      </c>
      <c r="C30" s="18">
        <f>B30*(1+Assumptions!$B11)</f>
        <v>17675</v>
      </c>
      <c r="D30" s="18">
        <f>C30*(1+Assumptions!$B11)</f>
        <v>17851.75</v>
      </c>
      <c r="E30" s="18">
        <f>D30*(1+Assumptions!$B11)</f>
        <v>18030.2675</v>
      </c>
      <c r="F30" s="18">
        <f>E30*(1+Assumptions!$B11)</f>
        <v>18210.57018</v>
      </c>
      <c r="G30" s="18">
        <f>F30*(1+Assumptions!$B11)</f>
        <v>18392.67588</v>
      </c>
      <c r="H30" s="18">
        <f>G30*(1+Assumptions!$B11)</f>
        <v>18576.60264</v>
      </c>
      <c r="I30" s="18">
        <f>H30*(1+Assumptions!$B11)</f>
        <v>18762.36866</v>
      </c>
      <c r="J30" s="18">
        <f>I30*(1+Assumptions!$B11)</f>
        <v>18949.99235</v>
      </c>
      <c r="K30" s="18">
        <f>J30*(1+Assumptions!$B11)</f>
        <v>19139.49227</v>
      </c>
      <c r="L30" s="18">
        <f>K30*(1+Assumptions!$B11)</f>
        <v>19330.88719</v>
      </c>
      <c r="M30" s="18">
        <f>L30*(1+Assumptions!$B11)</f>
        <v>19524.19607</v>
      </c>
    </row>
    <row r="31">
      <c r="A31" s="14" t="s">
        <v>65</v>
      </c>
      <c r="B31" s="18">
        <f>Assumptions!$C9</f>
        <v>36000</v>
      </c>
      <c r="C31" s="18">
        <f>B31*(1+Assumptions!$C11)</f>
        <v>36270</v>
      </c>
      <c r="D31" s="18">
        <f>C31*(1+Assumptions!$C11)</f>
        <v>36542.025</v>
      </c>
      <c r="E31" s="18">
        <f>D31*(1+Assumptions!$C11)</f>
        <v>36816.09019</v>
      </c>
      <c r="F31" s="18">
        <f>E31*(1+Assumptions!$C11)</f>
        <v>37092.21086</v>
      </c>
      <c r="G31" s="18">
        <f>F31*(1+Assumptions!$C11)</f>
        <v>37370.40245</v>
      </c>
      <c r="H31" s="18">
        <f>G31*(1+Assumptions!$C11)</f>
        <v>37650.68046</v>
      </c>
      <c r="I31" s="18">
        <f>H31*(1+Assumptions!$C11)</f>
        <v>37933.06057</v>
      </c>
      <c r="J31" s="18">
        <f>I31*(1+Assumptions!$C11)</f>
        <v>38217.55852</v>
      </c>
      <c r="K31" s="18">
        <f>J31*(1+Assumptions!$C11)</f>
        <v>38504.19021</v>
      </c>
      <c r="L31" s="18">
        <f>K31*(1+Assumptions!$C11)</f>
        <v>38792.97164</v>
      </c>
      <c r="M31" s="18">
        <f>L31*(1+Assumptions!$C11)</f>
        <v>39083.91892</v>
      </c>
    </row>
    <row r="32">
      <c r="A32" s="14" t="s">
        <v>26</v>
      </c>
      <c r="B32" s="18">
        <f>Assumptions!$D9</f>
        <v>25500</v>
      </c>
      <c r="C32" s="18">
        <f>B32*(1+Assumptions!$D11)</f>
        <v>25691.25</v>
      </c>
      <c r="D32" s="18">
        <f>C32*(1+Assumptions!$D11)</f>
        <v>25883.93438</v>
      </c>
      <c r="E32" s="18">
        <f>D32*(1+Assumptions!$D11)</f>
        <v>26078.06388</v>
      </c>
      <c r="F32" s="18">
        <f>E32*(1+Assumptions!$D11)</f>
        <v>26273.64936</v>
      </c>
      <c r="G32" s="18">
        <f>F32*(1+Assumptions!$D11)</f>
        <v>26470.70173</v>
      </c>
      <c r="H32" s="18">
        <f>G32*(1+Assumptions!$D11)</f>
        <v>26669.232</v>
      </c>
      <c r="I32" s="18">
        <f>H32*(1+Assumptions!$D11)</f>
        <v>26869.25124</v>
      </c>
      <c r="J32" s="18">
        <f>I32*(1+Assumptions!$D11)</f>
        <v>27070.77062</v>
      </c>
      <c r="K32" s="18">
        <f>J32*(1+Assumptions!$D11)</f>
        <v>27273.8014</v>
      </c>
      <c r="L32" s="18">
        <f>K32*(1+Assumptions!$D11)</f>
        <v>27478.35491</v>
      </c>
      <c r="M32" s="18">
        <f>L32*(1+Assumptions!$D11)</f>
        <v>27684.44257</v>
      </c>
    </row>
    <row r="33">
      <c r="A33" s="14" t="s">
        <v>39</v>
      </c>
      <c r="B33" s="18">
        <f>Assumptions!$E9</f>
        <v>10000</v>
      </c>
      <c r="C33" s="18">
        <f>B33*(1+Assumptions!$E11)</f>
        <v>10200</v>
      </c>
      <c r="D33" s="18">
        <f>C33*(1+Assumptions!$E11)</f>
        <v>10404</v>
      </c>
      <c r="E33" s="18">
        <f>D33*(1+Assumptions!$E11)</f>
        <v>10612.08</v>
      </c>
      <c r="F33" s="18">
        <f>E33*(1+Assumptions!$E11)</f>
        <v>10824.3216</v>
      </c>
      <c r="G33" s="18">
        <f>F33*(1+Assumptions!$E11)</f>
        <v>11040.80803</v>
      </c>
      <c r="H33" s="18">
        <f>G33*(1+Assumptions!$E11)</f>
        <v>11261.62419</v>
      </c>
      <c r="I33" s="18">
        <f>H33*(1+Assumptions!$E11)</f>
        <v>11486.85668</v>
      </c>
      <c r="J33" s="18">
        <f>I33*(1+Assumptions!$E11)</f>
        <v>11716.59381</v>
      </c>
      <c r="K33" s="18">
        <f>J33*(1+Assumptions!$E11)</f>
        <v>11950.92569</v>
      </c>
      <c r="L33" s="18">
        <f>K33*(1+Assumptions!$E11)</f>
        <v>12189.9442</v>
      </c>
      <c r="M33" s="18">
        <f>L33*(1+Assumptions!$E11)</f>
        <v>12433.74308</v>
      </c>
    </row>
    <row r="34">
      <c r="A34" s="14" t="s">
        <v>28</v>
      </c>
      <c r="B34" s="18">
        <f>Assumptions!$F9</f>
        <v>12500</v>
      </c>
      <c r="C34" s="18">
        <f>B34*(1+Assumptions!$F11)</f>
        <v>12562.5</v>
      </c>
      <c r="D34" s="18">
        <f>C34*(1+Assumptions!$F11)</f>
        <v>12625.3125</v>
      </c>
      <c r="E34" s="18">
        <f>D34*(1+Assumptions!$F11)</f>
        <v>12688.43906</v>
      </c>
      <c r="F34" s="18">
        <f>E34*(1+Assumptions!$F11)</f>
        <v>12751.88126</v>
      </c>
      <c r="G34" s="18">
        <f>F34*(1+Assumptions!$F11)</f>
        <v>12815.64066</v>
      </c>
      <c r="H34" s="18">
        <f>G34*(1+Assumptions!$F11)</f>
        <v>12879.71887</v>
      </c>
      <c r="I34" s="18">
        <f>H34*(1+Assumptions!$F11)</f>
        <v>12944.11746</v>
      </c>
      <c r="J34" s="18">
        <f>I34*(1+Assumptions!$F11)</f>
        <v>13008.83805</v>
      </c>
      <c r="K34" s="18">
        <f>J34*(1+Assumptions!$F11)</f>
        <v>13073.88224</v>
      </c>
      <c r="L34" s="18">
        <f>K34*(1+Assumptions!$F11)</f>
        <v>13139.25165</v>
      </c>
      <c r="M34" s="18">
        <f>L34*(1+Assumptions!$F11)</f>
        <v>13204.94791</v>
      </c>
    </row>
    <row r="35">
      <c r="A35" s="14" t="s">
        <v>35</v>
      </c>
      <c r="C35" s="18"/>
      <c r="D35" s="18"/>
      <c r="E35" s="18"/>
      <c r="F35" s="18"/>
      <c r="G35" s="18"/>
      <c r="H35" s="18"/>
      <c r="I35" s="18"/>
      <c r="J35" s="18"/>
      <c r="K35" s="18"/>
      <c r="L35" s="18"/>
      <c r="M35" s="18"/>
    </row>
    <row r="36">
      <c r="A36" s="14" t="s">
        <v>64</v>
      </c>
      <c r="B36" s="18">
        <f>Assumptions!$B14</f>
        <v>16500</v>
      </c>
      <c r="C36" s="18">
        <f>B36*(1+Assumptions!$B16)</f>
        <v>16582.5</v>
      </c>
      <c r="D36" s="18">
        <f>C36*(1+Assumptions!$B16)</f>
        <v>16665.4125</v>
      </c>
      <c r="E36" s="18">
        <f>D36*(1+Assumptions!$B16)</f>
        <v>16748.73956</v>
      </c>
      <c r="F36" s="18">
        <f>E36*(1+Assumptions!$B16)</f>
        <v>16832.48326</v>
      </c>
      <c r="G36" s="18">
        <f>F36*(1+Assumptions!$B16)</f>
        <v>16916.64568</v>
      </c>
      <c r="H36" s="18">
        <f>G36*(1+Assumptions!$B16)</f>
        <v>17001.2289</v>
      </c>
      <c r="I36" s="18">
        <f>H36*(1+Assumptions!$B16)</f>
        <v>17086.23505</v>
      </c>
      <c r="J36" s="18">
        <f>I36*(1+Assumptions!$B16)</f>
        <v>17171.66622</v>
      </c>
      <c r="K36" s="18">
        <f>J36*(1+Assumptions!$B16)</f>
        <v>17257.52456</v>
      </c>
      <c r="L36" s="18">
        <f>K36*(1+Assumptions!$B16)</f>
        <v>17343.81218</v>
      </c>
      <c r="M36" s="18">
        <f>L36*(1+Assumptions!$B16)</f>
        <v>17430.53124</v>
      </c>
    </row>
    <row r="37">
      <c r="A37" s="14" t="s">
        <v>65</v>
      </c>
      <c r="B37" s="18">
        <f>Assumptions!$C14</f>
        <v>34000</v>
      </c>
      <c r="C37" s="18">
        <f>B37*(1+Assumptions!$C16)</f>
        <v>34340</v>
      </c>
      <c r="D37" s="18">
        <f>C37*(1+Assumptions!$C16)</f>
        <v>34683.4</v>
      </c>
      <c r="E37" s="18">
        <f>D37*(1+Assumptions!$C16)</f>
        <v>35030.234</v>
      </c>
      <c r="F37" s="18">
        <f>E37*(1+Assumptions!$C16)</f>
        <v>35380.53634</v>
      </c>
      <c r="G37" s="18">
        <f>F37*(1+Assumptions!$C16)</f>
        <v>35734.3417</v>
      </c>
      <c r="H37" s="18">
        <f>G37*(1+Assumptions!$C16)</f>
        <v>36091.68512</v>
      </c>
      <c r="I37" s="18">
        <f>H37*(1+Assumptions!$C16)</f>
        <v>36452.60197</v>
      </c>
      <c r="J37" s="18">
        <f>I37*(1+Assumptions!$C16)</f>
        <v>36817.12799</v>
      </c>
      <c r="K37" s="18">
        <f>J37*(1+Assumptions!$C16)</f>
        <v>37185.29927</v>
      </c>
      <c r="L37" s="18">
        <f>K37*(1+Assumptions!$C16)</f>
        <v>37557.15226</v>
      </c>
      <c r="M37" s="18">
        <f>L37*(1+Assumptions!$C16)</f>
        <v>37932.72379</v>
      </c>
    </row>
    <row r="38">
      <c r="A38" s="14" t="s">
        <v>26</v>
      </c>
      <c r="B38" s="18">
        <f>Assumptions!$D14</f>
        <v>24500</v>
      </c>
      <c r="C38" s="18">
        <f>B38*(1+Assumptions!$D16)</f>
        <v>24745</v>
      </c>
      <c r="D38" s="18">
        <f>C38*(1+Assumptions!$D16)</f>
        <v>24992.45</v>
      </c>
      <c r="E38" s="18">
        <f>D38*(1+Assumptions!$D16)</f>
        <v>25242.3745</v>
      </c>
      <c r="F38" s="18">
        <f>E38*(1+Assumptions!$D16)</f>
        <v>25494.79825</v>
      </c>
      <c r="G38" s="18">
        <f>F38*(1+Assumptions!$D16)</f>
        <v>25749.74623</v>
      </c>
      <c r="H38" s="18">
        <f>G38*(1+Assumptions!$D16)</f>
        <v>26007.24369</v>
      </c>
      <c r="I38" s="18">
        <f>H38*(1+Assumptions!$D16)</f>
        <v>26267.31613</v>
      </c>
      <c r="J38" s="18">
        <f>I38*(1+Assumptions!$D16)</f>
        <v>26529.98929</v>
      </c>
      <c r="K38" s="18">
        <f>J38*(1+Assumptions!$D16)</f>
        <v>26795.28918</v>
      </c>
      <c r="L38" s="18">
        <f>K38*(1+Assumptions!$D16)</f>
        <v>27063.24207</v>
      </c>
      <c r="M38" s="18">
        <f>L38*(1+Assumptions!$D16)</f>
        <v>27333.87449</v>
      </c>
    </row>
    <row r="39">
      <c r="A39" s="14" t="s">
        <v>39</v>
      </c>
      <c r="B39" s="18">
        <f>Assumptions!$E14</f>
        <v>9000</v>
      </c>
      <c r="C39" s="18">
        <f>B39*(1+Assumptions!$E16)</f>
        <v>9180</v>
      </c>
      <c r="D39" s="18">
        <f>C39*(1+Assumptions!$E16)</f>
        <v>9363.6</v>
      </c>
      <c r="E39" s="18">
        <f>D39*(1+Assumptions!$E16)</f>
        <v>9550.872</v>
      </c>
      <c r="F39" s="18">
        <f>E39*(1+Assumptions!$E16)</f>
        <v>9741.88944</v>
      </c>
      <c r="G39" s="18">
        <f>F39*(1+Assumptions!$E16)</f>
        <v>9936.727229</v>
      </c>
      <c r="H39" s="18">
        <f>G39*(1+Assumptions!$E16)</f>
        <v>10135.46177</v>
      </c>
      <c r="I39" s="18">
        <f>H39*(1+Assumptions!$E16)</f>
        <v>10338.17101</v>
      </c>
      <c r="J39" s="18">
        <f>I39*(1+Assumptions!$E16)</f>
        <v>10544.93443</v>
      </c>
      <c r="K39" s="18">
        <f>J39*(1+Assumptions!$E16)</f>
        <v>10755.83312</v>
      </c>
      <c r="L39" s="18">
        <f>K39*(1+Assumptions!$E16)</f>
        <v>10970.94978</v>
      </c>
      <c r="M39" s="18">
        <f>L39*(1+Assumptions!$E16)</f>
        <v>11190.36878</v>
      </c>
    </row>
    <row r="40">
      <c r="A40" s="14" t="s">
        <v>28</v>
      </c>
      <c r="B40" s="18">
        <f>Assumptions!$F14</f>
        <v>11500</v>
      </c>
      <c r="C40" s="18">
        <f>B40*(1+Assumptions!$F16)</f>
        <v>11672.5</v>
      </c>
      <c r="D40" s="18">
        <f>C40*(1+Assumptions!$F16)</f>
        <v>11847.5875</v>
      </c>
      <c r="E40" s="18">
        <f>D40*(1+Assumptions!$F16)</f>
        <v>12025.30131</v>
      </c>
      <c r="F40" s="18">
        <f>E40*(1+Assumptions!$F16)</f>
        <v>12205.68083</v>
      </c>
      <c r="G40" s="18">
        <f>F40*(1+Assumptions!$F16)</f>
        <v>12388.76604</v>
      </c>
      <c r="H40" s="18">
        <f>G40*(1+Assumptions!$F16)</f>
        <v>12574.59754</v>
      </c>
      <c r="I40" s="18">
        <f>H40*(1+Assumptions!$F16)</f>
        <v>12763.2165</v>
      </c>
      <c r="J40" s="18">
        <f>I40*(1+Assumptions!$F16)</f>
        <v>12954.66475</v>
      </c>
      <c r="K40" s="18">
        <f>J40*(1+Assumptions!$F16)</f>
        <v>13148.98472</v>
      </c>
      <c r="L40" s="18">
        <f>K40*(1+Assumptions!$F16)</f>
        <v>13346.21949</v>
      </c>
      <c r="M40" s="18">
        <f>L40*(1+Assumptions!$F16)</f>
        <v>13546.41278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88"/>
  </cols>
  <sheetData>
    <row r="1">
      <c r="B1" s="14" t="s">
        <v>51</v>
      </c>
      <c r="C1" s="14" t="s">
        <v>52</v>
      </c>
      <c r="D1" s="14" t="s">
        <v>53</v>
      </c>
      <c r="E1" s="14" t="s">
        <v>54</v>
      </c>
      <c r="F1" s="14" t="s">
        <v>55</v>
      </c>
      <c r="G1" s="14" t="s">
        <v>56</v>
      </c>
      <c r="H1" s="14" t="s">
        <v>57</v>
      </c>
      <c r="I1" s="14" t="s">
        <v>58</v>
      </c>
      <c r="J1" s="14" t="s">
        <v>59</v>
      </c>
      <c r="K1" s="14" t="s">
        <v>60</v>
      </c>
      <c r="L1" s="14" t="s">
        <v>61</v>
      </c>
      <c r="M1" s="14" t="s">
        <v>62</v>
      </c>
    </row>
    <row r="2">
      <c r="A2" s="19" t="s">
        <v>66</v>
      </c>
    </row>
    <row r="3">
      <c r="A3" s="14" t="s">
        <v>64</v>
      </c>
      <c r="B3" s="18">
        <f>'Calcs-1'!B4*'Calcs-1'!B24</f>
        <v>2550000</v>
      </c>
      <c r="C3" s="18">
        <f>'Calcs-1'!C4*'Calcs-1'!C24</f>
        <v>2588377.5</v>
      </c>
      <c r="D3" s="18">
        <f>'Calcs-1'!D4*'Calcs-1'!D24</f>
        <v>2627332.581</v>
      </c>
      <c r="E3" s="18">
        <f>'Calcs-1'!E4*'Calcs-1'!E24</f>
        <v>2666873.937</v>
      </c>
      <c r="F3" s="18">
        <f>'Calcs-1'!F4*'Calcs-1'!F24</f>
        <v>2707010.389</v>
      </c>
      <c r="G3" s="18">
        <f>'Calcs-1'!G4*'Calcs-1'!G24</f>
        <v>2747750.896</v>
      </c>
      <c r="H3" s="18">
        <f>'Calcs-1'!H4*'Calcs-1'!H24</f>
        <v>2789104.547</v>
      </c>
      <c r="I3" s="18">
        <f>'Calcs-1'!I4*'Calcs-1'!I24</f>
        <v>2831080.57</v>
      </c>
      <c r="J3" s="18">
        <f>'Calcs-1'!J4*'Calcs-1'!J24</f>
        <v>2873688.333</v>
      </c>
      <c r="K3" s="18">
        <f>'Calcs-1'!K4*'Calcs-1'!K24</f>
        <v>2916937.342</v>
      </c>
      <c r="L3" s="18">
        <f>'Calcs-1'!L4*'Calcs-1'!L24</f>
        <v>2960837.249</v>
      </c>
      <c r="M3" s="18">
        <f>'Calcs-1'!M4*'Calcs-1'!M24</f>
        <v>3005397.85</v>
      </c>
    </row>
    <row r="4">
      <c r="A4" s="14" t="s">
        <v>65</v>
      </c>
      <c r="B4" s="18">
        <f>'Calcs-1'!B5*'Calcs-1'!B25</f>
        <v>1750000</v>
      </c>
      <c r="C4" s="18">
        <f>'Calcs-1'!C5*'Calcs-1'!C25</f>
        <v>1789571.875</v>
      </c>
      <c r="D4" s="18">
        <f>'Calcs-1'!D5*'Calcs-1'!D25</f>
        <v>1830038.569</v>
      </c>
      <c r="E4" s="18">
        <f>'Calcs-1'!E5*'Calcs-1'!E25</f>
        <v>1871420.316</v>
      </c>
      <c r="F4" s="18">
        <f>'Calcs-1'!F5*'Calcs-1'!F25</f>
        <v>1913737.808</v>
      </c>
      <c r="G4" s="18">
        <f>'Calcs-1'!G5*'Calcs-1'!G25</f>
        <v>1957012.204</v>
      </c>
      <c r="H4" s="18">
        <f>'Calcs-1'!H5*'Calcs-1'!H25</f>
        <v>2001265.143</v>
      </c>
      <c r="I4" s="18">
        <f>'Calcs-1'!I5*'Calcs-1'!I25</f>
        <v>2046518.751</v>
      </c>
      <c r="J4" s="18">
        <f>'Calcs-1'!J5*'Calcs-1'!J25</f>
        <v>2092795.656</v>
      </c>
      <c r="K4" s="18">
        <f>'Calcs-1'!K5*'Calcs-1'!K25</f>
        <v>2140118.998</v>
      </c>
      <c r="L4" s="18">
        <f>'Calcs-1'!L5*'Calcs-1'!L25</f>
        <v>2188512.439</v>
      </c>
      <c r="M4" s="18">
        <f>'Calcs-1'!M5*'Calcs-1'!M25</f>
        <v>2238000.176</v>
      </c>
    </row>
    <row r="5">
      <c r="A5" s="14" t="s">
        <v>67</v>
      </c>
      <c r="B5" s="18">
        <f>'Calcs-1'!B6*'Calcs-1'!B26</f>
        <v>1750000</v>
      </c>
      <c r="C5" s="18">
        <f>'Calcs-1'!C6*'Calcs-1'!C26</f>
        <v>1780756.25</v>
      </c>
      <c r="D5" s="18">
        <f>'Calcs-1'!D6*'Calcs-1'!D26</f>
        <v>1812053.041</v>
      </c>
      <c r="E5" s="18">
        <f>'Calcs-1'!E6*'Calcs-1'!E26</f>
        <v>1843899.873</v>
      </c>
      <c r="F5" s="18">
        <f>'Calcs-1'!F6*'Calcs-1'!F26</f>
        <v>1876306.414</v>
      </c>
      <c r="G5" s="18">
        <f>'Calcs-1'!G6*'Calcs-1'!G26</f>
        <v>1909282.499</v>
      </c>
      <c r="H5" s="18">
        <f>'Calcs-1'!H6*'Calcs-1'!H26</f>
        <v>1942838.139</v>
      </c>
      <c r="I5" s="18">
        <f>'Calcs-1'!I6*'Calcs-1'!I26</f>
        <v>1976983.519</v>
      </c>
      <c r="J5" s="18">
        <f>'Calcs-1'!J6*'Calcs-1'!J26</f>
        <v>2011729.004</v>
      </c>
      <c r="K5" s="18">
        <f>'Calcs-1'!K6*'Calcs-1'!K26</f>
        <v>2047085.142</v>
      </c>
      <c r="L5" s="18">
        <f>'Calcs-1'!L6*'Calcs-1'!L26</f>
        <v>2083062.663</v>
      </c>
      <c r="M5" s="18">
        <f>'Calcs-1'!M6*'Calcs-1'!M26</f>
        <v>2119672.489</v>
      </c>
    </row>
    <row r="6">
      <c r="A6" s="14" t="s">
        <v>39</v>
      </c>
      <c r="B6" s="18">
        <f>'Calcs-1'!B7*'Calcs-1'!B27</f>
        <v>3150000</v>
      </c>
      <c r="C6" s="18">
        <f>'Calcs-1'!C7*'Calcs-1'!C27</f>
        <v>3197407.5</v>
      </c>
      <c r="D6" s="18">
        <f>'Calcs-1'!D7*'Calcs-1'!D27</f>
        <v>3245528.483</v>
      </c>
      <c r="E6" s="18">
        <f>'Calcs-1'!E7*'Calcs-1'!E27</f>
        <v>3294373.687</v>
      </c>
      <c r="F6" s="18">
        <f>'Calcs-1'!F7*'Calcs-1'!F27</f>
        <v>3343954.011</v>
      </c>
      <c r="G6" s="18">
        <f>'Calcs-1'!G7*'Calcs-1'!G27</f>
        <v>3394280.518</v>
      </c>
      <c r="H6" s="18">
        <f>'Calcs-1'!H7*'Calcs-1'!H27</f>
        <v>3445364.44</v>
      </c>
      <c r="I6" s="18">
        <f>'Calcs-1'!I7*'Calcs-1'!I27</f>
        <v>3497217.175</v>
      </c>
      <c r="J6" s="18">
        <f>'Calcs-1'!J7*'Calcs-1'!J27</f>
        <v>3549850.293</v>
      </c>
      <c r="K6" s="18">
        <f>'Calcs-1'!K7*'Calcs-1'!K27</f>
        <v>3603275.54</v>
      </c>
      <c r="L6" s="18">
        <f>'Calcs-1'!L7*'Calcs-1'!L27</f>
        <v>3657504.837</v>
      </c>
      <c r="M6" s="18">
        <f>'Calcs-1'!M7*'Calcs-1'!M27</f>
        <v>3712550.285</v>
      </c>
    </row>
    <row r="7">
      <c r="A7" s="14" t="s">
        <v>28</v>
      </c>
      <c r="B7" s="18">
        <f>'Calcs-1'!B8*'Calcs-1'!B28</f>
        <v>3000000</v>
      </c>
      <c r="C7" s="18">
        <f>'Calcs-1'!C8*'Calcs-1'!C28</f>
        <v>3105900</v>
      </c>
      <c r="D7" s="18">
        <f>'Calcs-1'!D8*'Calcs-1'!D28</f>
        <v>3215538.27</v>
      </c>
      <c r="E7" s="18">
        <f>'Calcs-1'!E8*'Calcs-1'!E28</f>
        <v>3329046.771</v>
      </c>
      <c r="F7" s="18">
        <f>'Calcs-1'!F8*'Calcs-1'!F28</f>
        <v>3446562.122</v>
      </c>
      <c r="G7" s="18">
        <f>'Calcs-1'!G8*'Calcs-1'!G28</f>
        <v>3568225.765</v>
      </c>
      <c r="H7" s="18">
        <f>'Calcs-1'!H8*'Calcs-1'!H28</f>
        <v>3694184.134</v>
      </c>
      <c r="I7" s="18">
        <f>'Calcs-1'!I8*'Calcs-1'!I28</f>
        <v>3824588.834</v>
      </c>
      <c r="J7" s="18">
        <f>'Calcs-1'!J8*'Calcs-1'!J28</f>
        <v>3959596.82</v>
      </c>
      <c r="K7" s="18">
        <f>'Calcs-1'!K8*'Calcs-1'!K28</f>
        <v>4099370.588</v>
      </c>
      <c r="L7" s="18">
        <f>'Calcs-1'!L8*'Calcs-1'!L28</f>
        <v>4244078.37</v>
      </c>
      <c r="M7" s="18">
        <f>'Calcs-1'!M8*'Calcs-1'!M28</f>
        <v>4393894.336</v>
      </c>
    </row>
    <row r="8">
      <c r="A8" s="19" t="s">
        <v>68</v>
      </c>
      <c r="B8" s="18">
        <f t="shared" ref="B8:M8" si="1">SUM(B3:B7)</f>
        <v>12200000</v>
      </c>
      <c r="C8" s="18">
        <f t="shared" si="1"/>
        <v>12462013.13</v>
      </c>
      <c r="D8" s="18">
        <f t="shared" si="1"/>
        <v>12730490.94</v>
      </c>
      <c r="E8" s="18">
        <f t="shared" si="1"/>
        <v>13005614.58</v>
      </c>
      <c r="F8" s="18">
        <f t="shared" si="1"/>
        <v>13287570.74</v>
      </c>
      <c r="G8" s="18">
        <f t="shared" si="1"/>
        <v>13576551.88</v>
      </c>
      <c r="H8" s="18">
        <f t="shared" si="1"/>
        <v>13872756.4</v>
      </c>
      <c r="I8" s="18">
        <f t="shared" si="1"/>
        <v>14176388.85</v>
      </c>
      <c r="J8" s="18">
        <f t="shared" si="1"/>
        <v>14487660.11</v>
      </c>
      <c r="K8" s="18">
        <f t="shared" si="1"/>
        <v>14806787.61</v>
      </c>
      <c r="L8" s="18">
        <f t="shared" si="1"/>
        <v>15133995.56</v>
      </c>
      <c r="M8" s="18">
        <f t="shared" si="1"/>
        <v>15469515.14</v>
      </c>
    </row>
    <row r="10">
      <c r="A10" s="19" t="s">
        <v>69</v>
      </c>
    </row>
    <row r="11">
      <c r="A11" s="19" t="s">
        <v>64</v>
      </c>
    </row>
    <row r="12">
      <c r="A12" s="14" t="s">
        <v>40</v>
      </c>
      <c r="B12" s="18">
        <f>B$3*Assumptions!$B19</f>
        <v>510000</v>
      </c>
      <c r="C12" s="18">
        <f>C$3*Assumptions!$B19</f>
        <v>517675.5</v>
      </c>
      <c r="D12" s="18">
        <f>D$3*Assumptions!$B19</f>
        <v>525466.5163</v>
      </c>
      <c r="E12" s="18">
        <f>E$3*Assumptions!$B19</f>
        <v>533374.7873</v>
      </c>
      <c r="F12" s="18">
        <f>F$3*Assumptions!$B19</f>
        <v>541402.0779</v>
      </c>
      <c r="G12" s="18">
        <f>G$3*Assumptions!$B19</f>
        <v>549550.1792</v>
      </c>
      <c r="H12" s="18">
        <f>H$3*Assumptions!$B19</f>
        <v>557820.9094</v>
      </c>
      <c r="I12" s="18">
        <f>I$3*Assumptions!$B19</f>
        <v>566216.114</v>
      </c>
      <c r="J12" s="18">
        <f>J$3*Assumptions!$B19</f>
        <v>574737.6666</v>
      </c>
      <c r="K12" s="18">
        <f>K$3*Assumptions!$B19</f>
        <v>583387.4684</v>
      </c>
      <c r="L12" s="18">
        <f>L$3*Assumptions!$B19</f>
        <v>592167.4498</v>
      </c>
      <c r="M12" s="18">
        <f>M$3*Assumptions!$B19</f>
        <v>601079.57</v>
      </c>
    </row>
    <row r="13">
      <c r="A13" s="14" t="s">
        <v>41</v>
      </c>
      <c r="B13" s="18">
        <f>B$3*Assumptions!$B20</f>
        <v>510000</v>
      </c>
      <c r="C13" s="18">
        <f>C$3*Assumptions!$B20</f>
        <v>517675.5</v>
      </c>
      <c r="D13" s="18">
        <f>D$3*Assumptions!$B20</f>
        <v>525466.5163</v>
      </c>
      <c r="E13" s="18">
        <f>E$3*Assumptions!$B20</f>
        <v>533374.7873</v>
      </c>
      <c r="F13" s="18">
        <f>F$3*Assumptions!$B20</f>
        <v>541402.0779</v>
      </c>
      <c r="G13" s="18">
        <f>G$3*Assumptions!$B20</f>
        <v>549550.1792</v>
      </c>
      <c r="H13" s="18">
        <f>H$3*Assumptions!$B20</f>
        <v>557820.9094</v>
      </c>
      <c r="I13" s="18">
        <f>I$3*Assumptions!$B20</f>
        <v>566216.114</v>
      </c>
      <c r="J13" s="18">
        <f>J$3*Assumptions!$B20</f>
        <v>574737.6666</v>
      </c>
      <c r="K13" s="18">
        <f>K$3*Assumptions!$B20</f>
        <v>583387.4684</v>
      </c>
      <c r="L13" s="18">
        <f>L$3*Assumptions!$B20</f>
        <v>592167.4498</v>
      </c>
      <c r="M13" s="18">
        <f>M$3*Assumptions!$B20</f>
        <v>601079.57</v>
      </c>
    </row>
    <row r="14">
      <c r="A14" s="14" t="s">
        <v>42</v>
      </c>
      <c r="B14" s="18">
        <f>B$3*Assumptions!$B21</f>
        <v>127500</v>
      </c>
      <c r="C14" s="18">
        <f>C$3*Assumptions!$B21</f>
        <v>129418.875</v>
      </c>
      <c r="D14" s="18">
        <f>D$3*Assumptions!$B21</f>
        <v>131366.6291</v>
      </c>
      <c r="E14" s="18">
        <f>E$3*Assumptions!$B21</f>
        <v>133343.6968</v>
      </c>
      <c r="F14" s="18">
        <f>F$3*Assumptions!$B21</f>
        <v>135350.5195</v>
      </c>
      <c r="G14" s="18">
        <f>G$3*Assumptions!$B21</f>
        <v>137387.5448</v>
      </c>
      <c r="H14" s="18">
        <f>H$3*Assumptions!$B21</f>
        <v>139455.2273</v>
      </c>
      <c r="I14" s="18">
        <f>I$3*Assumptions!$B21</f>
        <v>141554.0285</v>
      </c>
      <c r="J14" s="18">
        <f>J$3*Assumptions!$B21</f>
        <v>143684.4166</v>
      </c>
      <c r="K14" s="18">
        <f>K$3*Assumptions!$B21</f>
        <v>145846.8671</v>
      </c>
      <c r="L14" s="18">
        <f>L$3*Assumptions!$B21</f>
        <v>148041.8625</v>
      </c>
      <c r="M14" s="18">
        <f>M$3*Assumptions!$B21</f>
        <v>150269.8925</v>
      </c>
    </row>
    <row r="15">
      <c r="A15" s="14" t="s">
        <v>70</v>
      </c>
      <c r="B15" s="18">
        <f>B$3*Assumptions!$B22</f>
        <v>382500</v>
      </c>
      <c r="C15" s="18">
        <f>C$3*Assumptions!$B22</f>
        <v>388256.625</v>
      </c>
      <c r="D15" s="18">
        <f>D$3*Assumptions!$B22</f>
        <v>394099.8872</v>
      </c>
      <c r="E15" s="18">
        <f>E$3*Assumptions!$B22</f>
        <v>400031.0905</v>
      </c>
      <c r="F15" s="18">
        <f>F$3*Assumptions!$B22</f>
        <v>406051.5584</v>
      </c>
      <c r="G15" s="18">
        <f>G$3*Assumptions!$B22</f>
        <v>412162.6344</v>
      </c>
      <c r="H15" s="18">
        <f>H$3*Assumptions!$B22</f>
        <v>418365.682</v>
      </c>
      <c r="I15" s="18">
        <f>I$3*Assumptions!$B22</f>
        <v>424662.0855</v>
      </c>
      <c r="J15" s="18">
        <f>J$3*Assumptions!$B22</f>
        <v>431053.2499</v>
      </c>
      <c r="K15" s="18">
        <f>K$3*Assumptions!$B22</f>
        <v>437540.6013</v>
      </c>
      <c r="L15" s="18">
        <f>L$3*Assumptions!$B22</f>
        <v>444125.5874</v>
      </c>
      <c r="M15" s="18">
        <f>M$3*Assumptions!$B22</f>
        <v>450809.6775</v>
      </c>
    </row>
    <row r="16">
      <c r="A16" s="14" t="s">
        <v>44</v>
      </c>
      <c r="B16" s="18">
        <f>B$3*Assumptions!$B23</f>
        <v>255000</v>
      </c>
      <c r="C16" s="18">
        <f>C$3*Assumptions!$B23</f>
        <v>258837.75</v>
      </c>
      <c r="D16" s="18">
        <f>D$3*Assumptions!$B23</f>
        <v>262733.2581</v>
      </c>
      <c r="E16" s="18">
        <f>E$3*Assumptions!$B23</f>
        <v>266687.3937</v>
      </c>
      <c r="F16" s="18">
        <f>F$3*Assumptions!$B23</f>
        <v>270701.0389</v>
      </c>
      <c r="G16" s="18">
        <f>G$3*Assumptions!$B23</f>
        <v>274775.0896</v>
      </c>
      <c r="H16" s="18">
        <f>H$3*Assumptions!$B23</f>
        <v>278910.4547</v>
      </c>
      <c r="I16" s="18">
        <f>I$3*Assumptions!$B23</f>
        <v>283108.057</v>
      </c>
      <c r="J16" s="18">
        <f>J$3*Assumptions!$B23</f>
        <v>287368.8333</v>
      </c>
      <c r="K16" s="18">
        <f>K$3*Assumptions!$B23</f>
        <v>291693.7342</v>
      </c>
      <c r="L16" s="18">
        <f>L$3*Assumptions!$B23</f>
        <v>296083.7249</v>
      </c>
      <c r="M16" s="18">
        <f>M$3*Assumptions!$B23</f>
        <v>300539.785</v>
      </c>
    </row>
    <row r="17">
      <c r="A17" s="14" t="s">
        <v>45</v>
      </c>
      <c r="B17" s="18">
        <f>B$3*Assumptions!$B24</f>
        <v>765000</v>
      </c>
      <c r="C17" s="18">
        <f>C$3*Assumptions!$B24</f>
        <v>776513.25</v>
      </c>
      <c r="D17" s="18">
        <f>D$3*Assumptions!$B24</f>
        <v>788199.7744</v>
      </c>
      <c r="E17" s="18">
        <f>E$3*Assumptions!$B24</f>
        <v>800062.181</v>
      </c>
      <c r="F17" s="18">
        <f>F$3*Assumptions!$B24</f>
        <v>812103.1168</v>
      </c>
      <c r="G17" s="18">
        <f>G$3*Assumptions!$B24</f>
        <v>824325.2688</v>
      </c>
      <c r="H17" s="18">
        <f>H$3*Assumptions!$B24</f>
        <v>836731.364</v>
      </c>
      <c r="I17" s="18">
        <f>I$3*Assumptions!$B24</f>
        <v>849324.1711</v>
      </c>
      <c r="J17" s="18">
        <f>J$3*Assumptions!$B24</f>
        <v>862106.4998</v>
      </c>
      <c r="K17" s="18">
        <f>K$3*Assumptions!$B24</f>
        <v>875081.2027</v>
      </c>
      <c r="L17" s="18">
        <f>L$3*Assumptions!$B24</f>
        <v>888251.1748</v>
      </c>
      <c r="M17" s="18">
        <f>M$3*Assumptions!$B24</f>
        <v>901619.355</v>
      </c>
    </row>
    <row r="18">
      <c r="A18" s="14"/>
      <c r="B18" s="18"/>
    </row>
    <row r="19">
      <c r="A19" s="19" t="s">
        <v>71</v>
      </c>
      <c r="B19" s="18"/>
    </row>
    <row r="20">
      <c r="A20" s="14" t="s">
        <v>40</v>
      </c>
      <c r="B20" s="18">
        <f>B$4*Assumptions!$C19</f>
        <v>0</v>
      </c>
      <c r="C20" s="18">
        <f>C$4*Assumptions!$C19</f>
        <v>0</v>
      </c>
      <c r="D20" s="18">
        <f>D$4*Assumptions!$C19</f>
        <v>0</v>
      </c>
      <c r="E20" s="18">
        <f>E$4*Assumptions!$C19</f>
        <v>0</v>
      </c>
      <c r="F20" s="18">
        <f>F$4*Assumptions!$C19</f>
        <v>0</v>
      </c>
      <c r="G20" s="18">
        <f>G$4*Assumptions!$C19</f>
        <v>0</v>
      </c>
      <c r="H20" s="18">
        <f>H$4*Assumptions!$C19</f>
        <v>0</v>
      </c>
      <c r="I20" s="18">
        <f>I$4*Assumptions!$C19</f>
        <v>0</v>
      </c>
      <c r="J20" s="18">
        <f>J$4*Assumptions!$C19</f>
        <v>0</v>
      </c>
      <c r="K20" s="18">
        <f>K$4*Assumptions!$C19</f>
        <v>0</v>
      </c>
      <c r="L20" s="18">
        <f>L$4*Assumptions!$C19</f>
        <v>0</v>
      </c>
      <c r="M20" s="18">
        <f>M$4*Assumptions!$C19</f>
        <v>0</v>
      </c>
    </row>
    <row r="21">
      <c r="A21" s="14" t="s">
        <v>41</v>
      </c>
      <c r="B21" s="18">
        <f>B$4*Assumptions!$C20</f>
        <v>0</v>
      </c>
      <c r="C21" s="18">
        <f>C$4*Assumptions!$C20</f>
        <v>0</v>
      </c>
      <c r="D21" s="18">
        <f>D$4*Assumptions!$C20</f>
        <v>0</v>
      </c>
      <c r="E21" s="18">
        <f>E$4*Assumptions!$C20</f>
        <v>0</v>
      </c>
      <c r="F21" s="18">
        <f>F$4*Assumptions!$C20</f>
        <v>0</v>
      </c>
      <c r="G21" s="18">
        <f>G$4*Assumptions!$C20</f>
        <v>0</v>
      </c>
      <c r="H21" s="18">
        <f>H$4*Assumptions!$C20</f>
        <v>0</v>
      </c>
      <c r="I21" s="18">
        <f>I$4*Assumptions!$C20</f>
        <v>0</v>
      </c>
      <c r="J21" s="18">
        <f>J$4*Assumptions!$C20</f>
        <v>0</v>
      </c>
      <c r="K21" s="18">
        <f>K$4*Assumptions!$C20</f>
        <v>0</v>
      </c>
      <c r="L21" s="18">
        <f>L$4*Assumptions!$C20</f>
        <v>0</v>
      </c>
      <c r="M21" s="18">
        <f>M$4*Assumptions!$C20</f>
        <v>0</v>
      </c>
    </row>
    <row r="22">
      <c r="A22" s="14" t="s">
        <v>42</v>
      </c>
      <c r="B22" s="18">
        <f>B$4*Assumptions!$C21</f>
        <v>0</v>
      </c>
      <c r="C22" s="18">
        <f>C$4*Assumptions!$C21</f>
        <v>0</v>
      </c>
      <c r="D22" s="18">
        <f>D$4*Assumptions!$C21</f>
        <v>0</v>
      </c>
      <c r="E22" s="18">
        <f>E$4*Assumptions!$C21</f>
        <v>0</v>
      </c>
      <c r="F22" s="18">
        <f>F$4*Assumptions!$C21</f>
        <v>0</v>
      </c>
      <c r="G22" s="18">
        <f>G$4*Assumptions!$C21</f>
        <v>0</v>
      </c>
      <c r="H22" s="18">
        <f>H$4*Assumptions!$C21</f>
        <v>0</v>
      </c>
      <c r="I22" s="18">
        <f>I$4*Assumptions!$C21</f>
        <v>0</v>
      </c>
      <c r="J22" s="18">
        <f>J$4*Assumptions!$C21</f>
        <v>0</v>
      </c>
      <c r="K22" s="18">
        <f>K$4*Assumptions!$C21</f>
        <v>0</v>
      </c>
      <c r="L22" s="18">
        <f>L$4*Assumptions!$C21</f>
        <v>0</v>
      </c>
      <c r="M22" s="18">
        <f>M$4*Assumptions!$C21</f>
        <v>0</v>
      </c>
    </row>
    <row r="23">
      <c r="A23" s="14" t="s">
        <v>70</v>
      </c>
      <c r="B23" s="18">
        <f>B$4*Assumptions!$C22</f>
        <v>525000</v>
      </c>
      <c r="C23" s="18">
        <f>C$4*Assumptions!$C22</f>
        <v>536871.5625</v>
      </c>
      <c r="D23" s="18">
        <f>D$4*Assumptions!$C22</f>
        <v>549011.5707</v>
      </c>
      <c r="E23" s="18">
        <f>E$4*Assumptions!$C22</f>
        <v>561426.0948</v>
      </c>
      <c r="F23" s="18">
        <f>F$4*Assumptions!$C22</f>
        <v>574121.3424</v>
      </c>
      <c r="G23" s="18">
        <f>G$4*Assumptions!$C22</f>
        <v>587103.6613</v>
      </c>
      <c r="H23" s="18">
        <f>H$4*Assumptions!$C22</f>
        <v>600379.5428</v>
      </c>
      <c r="I23" s="18">
        <f>I$4*Assumptions!$C22</f>
        <v>613955.6252</v>
      </c>
      <c r="J23" s="18">
        <f>J$4*Assumptions!$C22</f>
        <v>627838.6968</v>
      </c>
      <c r="K23" s="18">
        <f>K$4*Assumptions!$C22</f>
        <v>642035.6993</v>
      </c>
      <c r="L23" s="18">
        <f>L$4*Assumptions!$C22</f>
        <v>656553.7316</v>
      </c>
      <c r="M23" s="18">
        <f>M$4*Assumptions!$C22</f>
        <v>671400.0528</v>
      </c>
    </row>
    <row r="24">
      <c r="A24" s="14" t="s">
        <v>44</v>
      </c>
      <c r="B24" s="18">
        <f>B$4*Assumptions!$C23</f>
        <v>525000</v>
      </c>
      <c r="C24" s="18">
        <f>C$4*Assumptions!$C23</f>
        <v>536871.5625</v>
      </c>
      <c r="D24" s="18">
        <f>D$4*Assumptions!$C23</f>
        <v>549011.5707</v>
      </c>
      <c r="E24" s="18">
        <f>E$4*Assumptions!$C23</f>
        <v>561426.0948</v>
      </c>
      <c r="F24" s="18">
        <f>F$4*Assumptions!$C23</f>
        <v>574121.3424</v>
      </c>
      <c r="G24" s="18">
        <f>G$4*Assumptions!$C23</f>
        <v>587103.6613</v>
      </c>
      <c r="H24" s="18">
        <f>H$4*Assumptions!$C23</f>
        <v>600379.5428</v>
      </c>
      <c r="I24" s="18">
        <f>I$4*Assumptions!$C23</f>
        <v>613955.6252</v>
      </c>
      <c r="J24" s="18">
        <f>J$4*Assumptions!$C23</f>
        <v>627838.6968</v>
      </c>
      <c r="K24" s="18">
        <f>K$4*Assumptions!$C23</f>
        <v>642035.6993</v>
      </c>
      <c r="L24" s="18">
        <f>L$4*Assumptions!$C23</f>
        <v>656553.7316</v>
      </c>
      <c r="M24" s="18">
        <f>M$4*Assumptions!$C23</f>
        <v>671400.0528</v>
      </c>
    </row>
    <row r="25">
      <c r="A25" s="14" t="s">
        <v>45</v>
      </c>
      <c r="B25" s="18">
        <f>B$4*Assumptions!$C24</f>
        <v>700000</v>
      </c>
      <c r="C25" s="18">
        <f>C$4*Assumptions!$C24</f>
        <v>715828.75</v>
      </c>
      <c r="D25" s="18">
        <f>D$4*Assumptions!$C24</f>
        <v>732015.4276</v>
      </c>
      <c r="E25" s="18">
        <f>E$4*Assumptions!$C24</f>
        <v>748568.1265</v>
      </c>
      <c r="F25" s="18">
        <f>F$4*Assumptions!$C24</f>
        <v>765495.1232</v>
      </c>
      <c r="G25" s="18">
        <f>G$4*Assumptions!$C24</f>
        <v>782804.8817</v>
      </c>
      <c r="H25" s="18">
        <f>H$4*Assumptions!$C24</f>
        <v>800506.0571</v>
      </c>
      <c r="I25" s="18">
        <f>I$4*Assumptions!$C24</f>
        <v>818607.5003</v>
      </c>
      <c r="J25" s="18">
        <f>J$4*Assumptions!$C24</f>
        <v>837118.2624</v>
      </c>
      <c r="K25" s="18">
        <f>K$4*Assumptions!$C24</f>
        <v>856047.5991</v>
      </c>
      <c r="L25" s="18">
        <f>L$4*Assumptions!$C24</f>
        <v>875404.9754</v>
      </c>
      <c r="M25" s="18">
        <f>M$4*Assumptions!$C24</f>
        <v>895200.0705</v>
      </c>
    </row>
    <row r="26">
      <c r="A26" s="14"/>
      <c r="B26" s="18"/>
      <c r="C26" s="18"/>
      <c r="D26" s="18"/>
      <c r="E26" s="18"/>
      <c r="F26" s="18"/>
      <c r="G26" s="18"/>
      <c r="H26" s="18"/>
      <c r="I26" s="18"/>
      <c r="J26" s="18"/>
      <c r="K26" s="18"/>
      <c r="L26" s="18"/>
      <c r="M26" s="18"/>
    </row>
    <row r="27">
      <c r="A27" s="19" t="s">
        <v>67</v>
      </c>
      <c r="B27" s="18"/>
      <c r="C27" s="18"/>
      <c r="D27" s="18"/>
      <c r="E27" s="18"/>
      <c r="F27" s="18"/>
      <c r="G27" s="18"/>
      <c r="H27" s="18"/>
      <c r="I27" s="18"/>
      <c r="J27" s="18"/>
      <c r="K27" s="18"/>
      <c r="L27" s="18"/>
      <c r="M27" s="18"/>
    </row>
    <row r="28">
      <c r="A28" s="14" t="s">
        <v>40</v>
      </c>
      <c r="B28" s="18">
        <f>B$5*Assumptions!$D19</f>
        <v>350000</v>
      </c>
      <c r="C28" s="18">
        <f>C$5*Assumptions!$D19</f>
        <v>356151.25</v>
      </c>
      <c r="D28" s="18">
        <f>D$5*Assumptions!$D19</f>
        <v>362410.6082</v>
      </c>
      <c r="E28" s="18">
        <f>E$5*Assumptions!$D19</f>
        <v>368779.9747</v>
      </c>
      <c r="F28" s="18">
        <f>F$5*Assumptions!$D19</f>
        <v>375261.2827</v>
      </c>
      <c r="G28" s="18">
        <f>G$5*Assumptions!$D19</f>
        <v>381856.4998</v>
      </c>
      <c r="H28" s="18">
        <f>H$5*Assumptions!$D19</f>
        <v>388567.6277</v>
      </c>
      <c r="I28" s="18">
        <f>I$5*Assumptions!$D19</f>
        <v>395396.7038</v>
      </c>
      <c r="J28" s="18">
        <f>J$5*Assumptions!$D19</f>
        <v>402345.8009</v>
      </c>
      <c r="K28" s="18">
        <f>K$5*Assumptions!$D19</f>
        <v>409417.0283</v>
      </c>
      <c r="L28" s="18">
        <f>L$5*Assumptions!$D19</f>
        <v>416612.5326</v>
      </c>
      <c r="M28" s="18">
        <f>M$5*Assumptions!$D19</f>
        <v>423934.4978</v>
      </c>
    </row>
    <row r="29">
      <c r="A29" s="14" t="s">
        <v>41</v>
      </c>
      <c r="B29" s="18">
        <f>B$5*Assumptions!$D20</f>
        <v>385000</v>
      </c>
      <c r="C29" s="18">
        <f>C$5*Assumptions!$D20</f>
        <v>391766.375</v>
      </c>
      <c r="D29" s="18">
        <f>D$5*Assumptions!$D20</f>
        <v>398651.669</v>
      </c>
      <c r="E29" s="18">
        <f>E$5*Assumptions!$D20</f>
        <v>405657.9721</v>
      </c>
      <c r="F29" s="18">
        <f>F$5*Assumptions!$D20</f>
        <v>412787.411</v>
      </c>
      <c r="G29" s="18">
        <f>G$5*Assumptions!$D20</f>
        <v>420042.1497</v>
      </c>
      <c r="H29" s="18">
        <f>H$5*Assumptions!$D20</f>
        <v>427424.3905</v>
      </c>
      <c r="I29" s="18">
        <f>I$5*Assumptions!$D20</f>
        <v>434936.3742</v>
      </c>
      <c r="J29" s="18">
        <f>J$5*Assumptions!$D20</f>
        <v>442580.381</v>
      </c>
      <c r="K29" s="18">
        <f>K$5*Assumptions!$D20</f>
        <v>450358.7311</v>
      </c>
      <c r="L29" s="18">
        <f>L$5*Assumptions!$D20</f>
        <v>458273.7858</v>
      </c>
      <c r="M29" s="18">
        <f>M$5*Assumptions!$D20</f>
        <v>466327.9476</v>
      </c>
    </row>
    <row r="30">
      <c r="A30" s="14" t="s">
        <v>42</v>
      </c>
      <c r="B30" s="18">
        <f>B$5*Assumptions!$D21</f>
        <v>315000</v>
      </c>
      <c r="C30" s="18">
        <f>C$5*Assumptions!$D21</f>
        <v>320536.125</v>
      </c>
      <c r="D30" s="18">
        <f>D$5*Assumptions!$D21</f>
        <v>326169.5474</v>
      </c>
      <c r="E30" s="18">
        <f>E$5*Assumptions!$D21</f>
        <v>331901.9772</v>
      </c>
      <c r="F30" s="18">
        <f>F$5*Assumptions!$D21</f>
        <v>337735.1544</v>
      </c>
      <c r="G30" s="18">
        <f>G$5*Assumptions!$D21</f>
        <v>343670.8498</v>
      </c>
      <c r="H30" s="18">
        <f>H$5*Assumptions!$D21</f>
        <v>349710.865</v>
      </c>
      <c r="I30" s="18">
        <f>I$5*Assumptions!$D21</f>
        <v>355857.0334</v>
      </c>
      <c r="J30" s="18">
        <f>J$5*Assumptions!$D21</f>
        <v>362111.2208</v>
      </c>
      <c r="K30" s="18">
        <f>K$5*Assumptions!$D21</f>
        <v>368475.3255</v>
      </c>
      <c r="L30" s="18">
        <f>L$5*Assumptions!$D21</f>
        <v>374951.2793</v>
      </c>
      <c r="M30" s="18">
        <f>M$5*Assumptions!$D21</f>
        <v>381541.0481</v>
      </c>
    </row>
    <row r="31">
      <c r="A31" s="14" t="s">
        <v>70</v>
      </c>
      <c r="B31" s="18">
        <f>B$5*Assumptions!$D22</f>
        <v>175000</v>
      </c>
      <c r="C31" s="18">
        <f>C$5*Assumptions!$D22</f>
        <v>178075.625</v>
      </c>
      <c r="D31" s="18">
        <f>D$5*Assumptions!$D22</f>
        <v>181205.3041</v>
      </c>
      <c r="E31" s="18">
        <f>E$5*Assumptions!$D22</f>
        <v>184389.9873</v>
      </c>
      <c r="F31" s="18">
        <f>F$5*Assumptions!$D22</f>
        <v>187630.6414</v>
      </c>
      <c r="G31" s="18">
        <f>G$5*Assumptions!$D22</f>
        <v>190928.2499</v>
      </c>
      <c r="H31" s="18">
        <f>H$5*Assumptions!$D22</f>
        <v>194283.8139</v>
      </c>
      <c r="I31" s="18">
        <f>I$5*Assumptions!$D22</f>
        <v>197698.3519</v>
      </c>
      <c r="J31" s="18">
        <f>J$5*Assumptions!$D22</f>
        <v>201172.9004</v>
      </c>
      <c r="K31" s="18">
        <f>K$5*Assumptions!$D22</f>
        <v>204708.5142</v>
      </c>
      <c r="L31" s="18">
        <f>L$5*Assumptions!$D22</f>
        <v>208306.2663</v>
      </c>
      <c r="M31" s="18">
        <f>M$5*Assumptions!$D22</f>
        <v>211967.2489</v>
      </c>
    </row>
    <row r="32">
      <c r="A32" s="14" t="s">
        <v>44</v>
      </c>
      <c r="B32" s="18">
        <f>B$5*Assumptions!$D23</f>
        <v>175000</v>
      </c>
      <c r="C32" s="18">
        <f>C$5*Assumptions!$D23</f>
        <v>178075.625</v>
      </c>
      <c r="D32" s="18">
        <f>D$5*Assumptions!$D23</f>
        <v>181205.3041</v>
      </c>
      <c r="E32" s="18">
        <f>E$5*Assumptions!$D23</f>
        <v>184389.9873</v>
      </c>
      <c r="F32" s="18">
        <f>F$5*Assumptions!$D23</f>
        <v>187630.6414</v>
      </c>
      <c r="G32" s="18">
        <f>G$5*Assumptions!$D23</f>
        <v>190928.2499</v>
      </c>
      <c r="H32" s="18">
        <f>H$5*Assumptions!$D23</f>
        <v>194283.8139</v>
      </c>
      <c r="I32" s="18">
        <f>I$5*Assumptions!$D23</f>
        <v>197698.3519</v>
      </c>
      <c r="J32" s="18">
        <f>J$5*Assumptions!$D23</f>
        <v>201172.9004</v>
      </c>
      <c r="K32" s="18">
        <f>K$5*Assumptions!$D23</f>
        <v>204708.5142</v>
      </c>
      <c r="L32" s="18">
        <f>L$5*Assumptions!$D23</f>
        <v>208306.2663</v>
      </c>
      <c r="M32" s="18">
        <f>M$5*Assumptions!$D23</f>
        <v>211967.2489</v>
      </c>
    </row>
    <row r="33">
      <c r="A33" s="14" t="s">
        <v>45</v>
      </c>
      <c r="B33" s="18">
        <f>B$5*Assumptions!$D24</f>
        <v>350000</v>
      </c>
      <c r="C33" s="18">
        <f>C$5*Assumptions!$D24</f>
        <v>356151.25</v>
      </c>
      <c r="D33" s="18">
        <f>D$5*Assumptions!$D24</f>
        <v>362410.6082</v>
      </c>
      <c r="E33" s="18">
        <f>E$5*Assumptions!$D24</f>
        <v>368779.9747</v>
      </c>
      <c r="F33" s="18">
        <f>F$5*Assumptions!$D24</f>
        <v>375261.2827</v>
      </c>
      <c r="G33" s="18">
        <f>G$5*Assumptions!$D24</f>
        <v>381856.4998</v>
      </c>
      <c r="H33" s="18">
        <f>H$5*Assumptions!$D24</f>
        <v>388567.6277</v>
      </c>
      <c r="I33" s="18">
        <f>I$5*Assumptions!$D24</f>
        <v>395396.7038</v>
      </c>
      <c r="J33" s="18">
        <f>J$5*Assumptions!$D24</f>
        <v>402345.8009</v>
      </c>
      <c r="K33" s="18">
        <f>K$5*Assumptions!$D24</f>
        <v>409417.0283</v>
      </c>
      <c r="L33" s="18">
        <f>L$5*Assumptions!$D24</f>
        <v>416612.5326</v>
      </c>
      <c r="M33" s="18">
        <f>M$5*Assumptions!$D24</f>
        <v>423934.4978</v>
      </c>
    </row>
    <row r="34">
      <c r="A34" s="14"/>
    </row>
    <row r="35">
      <c r="A35" s="19" t="s">
        <v>39</v>
      </c>
      <c r="B35" s="18"/>
      <c r="C35" s="18"/>
      <c r="D35" s="18"/>
      <c r="E35" s="18"/>
      <c r="F35" s="18"/>
      <c r="G35" s="18"/>
      <c r="H35" s="18"/>
      <c r="I35" s="18"/>
      <c r="J35" s="18"/>
      <c r="K35" s="18"/>
      <c r="L35" s="18"/>
      <c r="M35" s="18"/>
    </row>
    <row r="36">
      <c r="A36" s="14" t="s">
        <v>40</v>
      </c>
      <c r="B36" s="18">
        <f>B$6*Assumptions!$E19</f>
        <v>157500</v>
      </c>
      <c r="C36" s="18">
        <f>C$6*Assumptions!$E19</f>
        <v>159870.375</v>
      </c>
      <c r="D36" s="18">
        <f>D$6*Assumptions!$E19</f>
        <v>162276.4241</v>
      </c>
      <c r="E36" s="18">
        <f>E$6*Assumptions!$E19</f>
        <v>164718.6843</v>
      </c>
      <c r="F36" s="18">
        <f>F$6*Assumptions!$E19</f>
        <v>167197.7005</v>
      </c>
      <c r="G36" s="18">
        <f>G$6*Assumptions!$E19</f>
        <v>169714.0259</v>
      </c>
      <c r="H36" s="18">
        <f>H$6*Assumptions!$E19</f>
        <v>172268.222</v>
      </c>
      <c r="I36" s="18">
        <f>I$6*Assumptions!$E19</f>
        <v>174860.8588</v>
      </c>
      <c r="J36" s="18">
        <f>J$6*Assumptions!$E19</f>
        <v>177492.5147</v>
      </c>
      <c r="K36" s="18">
        <f>K$6*Assumptions!$E19</f>
        <v>180163.777</v>
      </c>
      <c r="L36" s="18">
        <f>L$6*Assumptions!$E19</f>
        <v>182875.2419</v>
      </c>
      <c r="M36" s="18">
        <f>M$6*Assumptions!$E19</f>
        <v>185627.5143</v>
      </c>
    </row>
    <row r="37">
      <c r="A37" s="14" t="s">
        <v>41</v>
      </c>
      <c r="B37" s="18">
        <f>B$6*Assumptions!$E20</f>
        <v>157500</v>
      </c>
      <c r="C37" s="18">
        <f>C$6*Assumptions!$E20</f>
        <v>159870.375</v>
      </c>
      <c r="D37" s="18">
        <f>D$6*Assumptions!$E20</f>
        <v>162276.4241</v>
      </c>
      <c r="E37" s="18">
        <f>E$6*Assumptions!$E20</f>
        <v>164718.6843</v>
      </c>
      <c r="F37" s="18">
        <f>F$6*Assumptions!$E20</f>
        <v>167197.7005</v>
      </c>
      <c r="G37" s="18">
        <f>G$6*Assumptions!$E20</f>
        <v>169714.0259</v>
      </c>
      <c r="H37" s="18">
        <f>H$6*Assumptions!$E20</f>
        <v>172268.222</v>
      </c>
      <c r="I37" s="18">
        <f>I$6*Assumptions!$E20</f>
        <v>174860.8588</v>
      </c>
      <c r="J37" s="18">
        <f>J$6*Assumptions!$E20</f>
        <v>177492.5147</v>
      </c>
      <c r="K37" s="18">
        <f>K$6*Assumptions!$E20</f>
        <v>180163.777</v>
      </c>
      <c r="L37" s="18">
        <f>L$6*Assumptions!$E20</f>
        <v>182875.2419</v>
      </c>
      <c r="M37" s="18">
        <f>M$6*Assumptions!$E20</f>
        <v>185627.5143</v>
      </c>
    </row>
    <row r="38">
      <c r="A38" s="14" t="s">
        <v>42</v>
      </c>
      <c r="B38" s="18">
        <f>B$6*Assumptions!$E21</f>
        <v>945000</v>
      </c>
      <c r="C38" s="18">
        <f>C$6*Assumptions!$E21</f>
        <v>959222.25</v>
      </c>
      <c r="D38" s="18">
        <f>D$6*Assumptions!$E21</f>
        <v>973658.5449</v>
      </c>
      <c r="E38" s="18">
        <f>E$6*Assumptions!$E21</f>
        <v>988312.106</v>
      </c>
      <c r="F38" s="18">
        <f>F$6*Assumptions!$E21</f>
        <v>1003186.203</v>
      </c>
      <c r="G38" s="18">
        <f>G$6*Assumptions!$E21</f>
        <v>1018284.156</v>
      </c>
      <c r="H38" s="18">
        <f>H$6*Assumptions!$E21</f>
        <v>1033609.332</v>
      </c>
      <c r="I38" s="18">
        <f>I$6*Assumptions!$E21</f>
        <v>1049165.153</v>
      </c>
      <c r="J38" s="18">
        <f>J$6*Assumptions!$E21</f>
        <v>1064955.088</v>
      </c>
      <c r="K38" s="18">
        <f>K$6*Assumptions!$E21</f>
        <v>1080982.662</v>
      </c>
      <c r="L38" s="18">
        <f>L$6*Assumptions!$E21</f>
        <v>1097251.451</v>
      </c>
      <c r="M38" s="18">
        <f>M$6*Assumptions!$E21</f>
        <v>1113765.086</v>
      </c>
    </row>
    <row r="39">
      <c r="A39" s="14" t="s">
        <v>70</v>
      </c>
      <c r="B39" s="18">
        <f>B$6*Assumptions!$E22</f>
        <v>630000</v>
      </c>
      <c r="C39" s="18">
        <f>C$6*Assumptions!$E22</f>
        <v>639481.5</v>
      </c>
      <c r="D39" s="18">
        <f>D$6*Assumptions!$E22</f>
        <v>649105.6966</v>
      </c>
      <c r="E39" s="18">
        <f>E$6*Assumptions!$E22</f>
        <v>658874.7373</v>
      </c>
      <c r="F39" s="18">
        <f>F$6*Assumptions!$E22</f>
        <v>668790.8021</v>
      </c>
      <c r="G39" s="18">
        <f>G$6*Assumptions!$E22</f>
        <v>678856.1037</v>
      </c>
      <c r="H39" s="18">
        <f>H$6*Assumptions!$E22</f>
        <v>689072.888</v>
      </c>
      <c r="I39" s="18">
        <f>I$6*Assumptions!$E22</f>
        <v>699443.435</v>
      </c>
      <c r="J39" s="18">
        <f>J$6*Assumptions!$E22</f>
        <v>709970.0587</v>
      </c>
      <c r="K39" s="18">
        <f>K$6*Assumptions!$E22</f>
        <v>720655.1081</v>
      </c>
      <c r="L39" s="18">
        <f>L$6*Assumptions!$E22</f>
        <v>731500.9675</v>
      </c>
      <c r="M39" s="18">
        <f>M$6*Assumptions!$E22</f>
        <v>742510.057</v>
      </c>
    </row>
    <row r="40">
      <c r="A40" s="14" t="s">
        <v>44</v>
      </c>
      <c r="B40" s="18">
        <f>B$6*Assumptions!$E23</f>
        <v>0</v>
      </c>
      <c r="C40" s="18">
        <f>C$6*Assumptions!$E23</f>
        <v>0</v>
      </c>
      <c r="D40" s="18">
        <f>D$6*Assumptions!$E23</f>
        <v>0</v>
      </c>
      <c r="E40" s="18">
        <f>E$6*Assumptions!$E23</f>
        <v>0</v>
      </c>
      <c r="F40" s="18">
        <f>F$6*Assumptions!$E23</f>
        <v>0</v>
      </c>
      <c r="G40" s="18">
        <f>G$6*Assumptions!$E23</f>
        <v>0</v>
      </c>
      <c r="H40" s="18">
        <f>H$6*Assumptions!$E23</f>
        <v>0</v>
      </c>
      <c r="I40" s="18">
        <f>I$6*Assumptions!$E23</f>
        <v>0</v>
      </c>
      <c r="J40" s="18">
        <f>J$6*Assumptions!$E23</f>
        <v>0</v>
      </c>
      <c r="K40" s="18">
        <f>K$6*Assumptions!$E23</f>
        <v>0</v>
      </c>
      <c r="L40" s="18">
        <f>L$6*Assumptions!$E23</f>
        <v>0</v>
      </c>
      <c r="M40" s="18">
        <f>M$6*Assumptions!$E23</f>
        <v>0</v>
      </c>
    </row>
    <row r="41">
      <c r="A41" s="14" t="s">
        <v>45</v>
      </c>
      <c r="B41" s="18">
        <f>B$6*Assumptions!$E24</f>
        <v>1260000</v>
      </c>
      <c r="C41" s="18">
        <f>C$6*Assumptions!$E24</f>
        <v>1278963</v>
      </c>
      <c r="D41" s="18">
        <f>D$6*Assumptions!$E24</f>
        <v>1298211.393</v>
      </c>
      <c r="E41" s="18">
        <f>E$6*Assumptions!$E24</f>
        <v>1317749.475</v>
      </c>
      <c r="F41" s="18">
        <f>F$6*Assumptions!$E24</f>
        <v>1337581.604</v>
      </c>
      <c r="G41" s="18">
        <f>G$6*Assumptions!$E24</f>
        <v>1357712.207</v>
      </c>
      <c r="H41" s="18">
        <f>H$6*Assumptions!$E24</f>
        <v>1378145.776</v>
      </c>
      <c r="I41" s="18">
        <f>I$6*Assumptions!$E24</f>
        <v>1398886.87</v>
      </c>
      <c r="J41" s="18">
        <f>J$6*Assumptions!$E24</f>
        <v>1419940.117</v>
      </c>
      <c r="K41" s="18">
        <f>K$6*Assumptions!$E24</f>
        <v>1441310.216</v>
      </c>
      <c r="L41" s="18">
        <f>L$6*Assumptions!$E24</f>
        <v>1463001.935</v>
      </c>
      <c r="M41" s="18">
        <f>M$6*Assumptions!$E24</f>
        <v>1485020.114</v>
      </c>
    </row>
    <row r="42">
      <c r="A42" s="14"/>
      <c r="B42" s="18"/>
      <c r="C42" s="18"/>
      <c r="D42" s="18"/>
      <c r="E42" s="18"/>
      <c r="F42" s="18"/>
      <c r="G42" s="18"/>
      <c r="H42" s="18"/>
      <c r="I42" s="18"/>
      <c r="J42" s="18"/>
      <c r="K42" s="18"/>
      <c r="L42" s="18"/>
      <c r="M42" s="18"/>
    </row>
    <row r="43">
      <c r="A43" s="19" t="s">
        <v>72</v>
      </c>
      <c r="B43" s="18"/>
      <c r="C43" s="18"/>
      <c r="D43" s="18"/>
      <c r="E43" s="18"/>
      <c r="F43" s="18"/>
      <c r="G43" s="18"/>
      <c r="H43" s="18"/>
      <c r="I43" s="18"/>
      <c r="J43" s="18"/>
      <c r="K43" s="18"/>
      <c r="L43" s="18"/>
      <c r="M43" s="18"/>
    </row>
    <row r="44">
      <c r="A44" s="14" t="s">
        <v>40</v>
      </c>
      <c r="B44" s="18">
        <f>B$7*Assumptions!$F19</f>
        <v>780000</v>
      </c>
      <c r="C44" s="18">
        <f>C$7*Assumptions!$F19</f>
        <v>807534</v>
      </c>
      <c r="D44" s="18">
        <f>D$7*Assumptions!$F19</f>
        <v>836039.9502</v>
      </c>
      <c r="E44" s="18">
        <f>E$7*Assumptions!$F19</f>
        <v>865552.1604</v>
      </c>
      <c r="F44" s="18">
        <f>F$7*Assumptions!$F19</f>
        <v>896106.1517</v>
      </c>
      <c r="G44" s="18">
        <f>G$7*Assumptions!$F19</f>
        <v>927738.6989</v>
      </c>
      <c r="H44" s="18">
        <f>H$7*Assumptions!$F19</f>
        <v>960487.8749</v>
      </c>
      <c r="I44" s="18">
        <f>I$7*Assumptions!$F19</f>
        <v>994393.0969</v>
      </c>
      <c r="J44" s="18">
        <f>J$7*Assumptions!$F19</f>
        <v>1029495.173</v>
      </c>
      <c r="K44" s="18">
        <f>K$7*Assumptions!$F19</f>
        <v>1065836.353</v>
      </c>
      <c r="L44" s="18">
        <f>L$7*Assumptions!$F19</f>
        <v>1103460.376</v>
      </c>
      <c r="M44" s="18">
        <f>M$7*Assumptions!$F19</f>
        <v>1142412.527</v>
      </c>
    </row>
    <row r="45">
      <c r="A45" s="14" t="s">
        <v>41</v>
      </c>
      <c r="B45" s="18">
        <f>B$7*Assumptions!$F20</f>
        <v>870000</v>
      </c>
      <c r="C45" s="18">
        <f>C$7*Assumptions!$F20</f>
        <v>900711</v>
      </c>
      <c r="D45" s="18">
        <f>D$7*Assumptions!$F20</f>
        <v>932506.0983</v>
      </c>
      <c r="E45" s="18">
        <f>E$7*Assumptions!$F20</f>
        <v>965423.5636</v>
      </c>
      <c r="F45" s="18">
        <f>F$7*Assumptions!$F20</f>
        <v>999503.0154</v>
      </c>
      <c r="G45" s="18">
        <f>G$7*Assumptions!$F20</f>
        <v>1034785.472</v>
      </c>
      <c r="H45" s="18">
        <f>H$7*Assumptions!$F20</f>
        <v>1071313.399</v>
      </c>
      <c r="I45" s="18">
        <f>I$7*Assumptions!$F20</f>
        <v>1109130.762</v>
      </c>
      <c r="J45" s="18">
        <f>J$7*Assumptions!$F20</f>
        <v>1148283.078</v>
      </c>
      <c r="K45" s="18">
        <f>K$7*Assumptions!$F20</f>
        <v>1188817.47</v>
      </c>
      <c r="L45" s="18">
        <f>L$7*Assumptions!$F20</f>
        <v>1230782.727</v>
      </c>
      <c r="M45" s="18">
        <f>M$7*Assumptions!$F20</f>
        <v>1274229.357</v>
      </c>
    </row>
    <row r="46">
      <c r="A46" s="14" t="s">
        <v>42</v>
      </c>
      <c r="B46" s="18">
        <f>B$7*Assumptions!$F21</f>
        <v>840000</v>
      </c>
      <c r="C46" s="18">
        <f>C$7*Assumptions!$F21</f>
        <v>869652</v>
      </c>
      <c r="D46" s="18">
        <f>D$7*Assumptions!$F21</f>
        <v>900350.7156</v>
      </c>
      <c r="E46" s="18">
        <f>E$7*Assumptions!$F21</f>
        <v>932133.0959</v>
      </c>
      <c r="F46" s="18">
        <f>F$7*Assumptions!$F21</f>
        <v>965037.3941</v>
      </c>
      <c r="G46" s="18">
        <f>G$7*Assumptions!$F21</f>
        <v>999103.2142</v>
      </c>
      <c r="H46" s="18">
        <f>H$7*Assumptions!$F21</f>
        <v>1034371.558</v>
      </c>
      <c r="I46" s="18">
        <f>I$7*Assumptions!$F21</f>
        <v>1070884.874</v>
      </c>
      <c r="J46" s="18">
        <f>J$7*Assumptions!$F21</f>
        <v>1108687.11</v>
      </c>
      <c r="K46" s="18">
        <f>K$7*Assumptions!$F21</f>
        <v>1147823.765</v>
      </c>
      <c r="L46" s="18">
        <f>L$7*Assumptions!$F21</f>
        <v>1188341.944</v>
      </c>
      <c r="M46" s="18">
        <f>M$7*Assumptions!$F21</f>
        <v>1230290.414</v>
      </c>
    </row>
    <row r="47">
      <c r="A47" s="14" t="s">
        <v>70</v>
      </c>
      <c r="B47" s="18">
        <f>B$7*Assumptions!$F22</f>
        <v>0</v>
      </c>
      <c r="C47" s="18">
        <f>C$7*Assumptions!$F22</f>
        <v>0</v>
      </c>
      <c r="D47" s="18">
        <f>D$7*Assumptions!$F22</f>
        <v>0</v>
      </c>
      <c r="E47" s="18">
        <f>E$7*Assumptions!$F22</f>
        <v>0</v>
      </c>
      <c r="F47" s="18">
        <f>F$7*Assumptions!$F22</f>
        <v>0</v>
      </c>
      <c r="G47" s="18">
        <f>G$7*Assumptions!$F22</f>
        <v>0</v>
      </c>
      <c r="H47" s="18">
        <f>H$7*Assumptions!$F22</f>
        <v>0</v>
      </c>
      <c r="I47" s="18">
        <f>I$7*Assumptions!$F22</f>
        <v>0</v>
      </c>
      <c r="J47" s="18">
        <f>J$7*Assumptions!$F22</f>
        <v>0</v>
      </c>
      <c r="K47" s="18">
        <f>K$7*Assumptions!$F22</f>
        <v>0</v>
      </c>
      <c r="L47" s="18">
        <f>L$7*Assumptions!$F22</f>
        <v>0</v>
      </c>
      <c r="M47" s="18">
        <f>M$7*Assumptions!$F22</f>
        <v>0</v>
      </c>
    </row>
    <row r="48">
      <c r="A48" s="14" t="s">
        <v>44</v>
      </c>
      <c r="B48" s="18">
        <f>B$7*Assumptions!$F23</f>
        <v>300000</v>
      </c>
      <c r="C48" s="18">
        <f>C$7*Assumptions!$F23</f>
        <v>310590</v>
      </c>
      <c r="D48" s="18">
        <f>D$7*Assumptions!$F23</f>
        <v>321553.827</v>
      </c>
      <c r="E48" s="18">
        <f>E$7*Assumptions!$F23</f>
        <v>332904.6771</v>
      </c>
      <c r="F48" s="18">
        <f>F$7*Assumptions!$F23</f>
        <v>344656.2122</v>
      </c>
      <c r="G48" s="18">
        <f>G$7*Assumptions!$F23</f>
        <v>356822.5765</v>
      </c>
      <c r="H48" s="18">
        <f>H$7*Assumptions!$F23</f>
        <v>369418.4134</v>
      </c>
      <c r="I48" s="18">
        <f>I$7*Assumptions!$F23</f>
        <v>382458.8834</v>
      </c>
      <c r="J48" s="18">
        <f>J$7*Assumptions!$F23</f>
        <v>395959.682</v>
      </c>
      <c r="K48" s="18">
        <f>K$7*Assumptions!$F23</f>
        <v>409937.0588</v>
      </c>
      <c r="L48" s="18">
        <f>L$7*Assumptions!$F23</f>
        <v>424407.837</v>
      </c>
      <c r="M48" s="18">
        <f>M$7*Assumptions!$F23</f>
        <v>439389.4336</v>
      </c>
    </row>
    <row r="49">
      <c r="A49" s="14" t="s">
        <v>45</v>
      </c>
      <c r="B49" s="18">
        <f>B$7*Assumptions!$F24</f>
        <v>210000</v>
      </c>
      <c r="C49" s="18">
        <f>C$7*Assumptions!$F24</f>
        <v>217413</v>
      </c>
      <c r="D49" s="18">
        <f>D$7*Assumptions!$F24</f>
        <v>225087.6789</v>
      </c>
      <c r="E49" s="18">
        <f>E$7*Assumptions!$F24</f>
        <v>233033.274</v>
      </c>
      <c r="F49" s="18">
        <f>F$7*Assumptions!$F24</f>
        <v>241259.3485</v>
      </c>
      <c r="G49" s="18">
        <f>G$7*Assumptions!$F24</f>
        <v>249775.8035</v>
      </c>
      <c r="H49" s="18">
        <f>H$7*Assumptions!$F24</f>
        <v>258592.8894</v>
      </c>
      <c r="I49" s="18">
        <f>I$7*Assumptions!$F24</f>
        <v>267721.2184</v>
      </c>
      <c r="J49" s="18">
        <f>J$7*Assumptions!$F24</f>
        <v>277171.7774</v>
      </c>
      <c r="K49" s="18">
        <f>K$7*Assumptions!$F24</f>
        <v>286955.9412</v>
      </c>
      <c r="L49" s="18">
        <f>L$7*Assumptions!$F24</f>
        <v>297085.4859</v>
      </c>
      <c r="M49" s="18">
        <f>M$7*Assumptions!$F24</f>
        <v>307572.6035</v>
      </c>
    </row>
    <row r="50">
      <c r="B50" s="18"/>
      <c r="C50" s="18"/>
      <c r="D50" s="18"/>
      <c r="E50" s="18"/>
      <c r="F50" s="18"/>
      <c r="G50" s="18"/>
      <c r="H50" s="18"/>
      <c r="I50" s="18"/>
      <c r="J50" s="18"/>
      <c r="K50" s="18"/>
      <c r="L50" s="18"/>
      <c r="M50" s="18"/>
    </row>
    <row r="51">
      <c r="A51" s="19" t="s">
        <v>73</v>
      </c>
    </row>
    <row r="52">
      <c r="A52" s="19" t="s">
        <v>64</v>
      </c>
      <c r="B52" s="18"/>
      <c r="C52" s="18"/>
      <c r="D52" s="18"/>
      <c r="E52" s="18"/>
      <c r="F52" s="18"/>
      <c r="G52" s="18"/>
      <c r="H52" s="18"/>
      <c r="I52" s="18"/>
      <c r="J52" s="18"/>
      <c r="K52" s="18"/>
      <c r="L52" s="18"/>
      <c r="M52" s="18"/>
    </row>
    <row r="53">
      <c r="A53" s="14" t="s">
        <v>40</v>
      </c>
      <c r="B53" s="18">
        <f>B12*(1-Assumptions!$B27)</f>
        <v>362100</v>
      </c>
      <c r="C53" s="18">
        <f>C12*(1-Assumptions!$B27)</f>
        <v>367549.605</v>
      </c>
      <c r="D53" s="18">
        <f>D12*(1-Assumptions!$B27)</f>
        <v>373081.2266</v>
      </c>
      <c r="E53" s="18">
        <f>E12*(1-Assumptions!$B27)</f>
        <v>378696.099</v>
      </c>
      <c r="F53" s="18">
        <f>F12*(1-Assumptions!$B27)</f>
        <v>384395.4753</v>
      </c>
      <c r="G53" s="18">
        <f>G12*(1-Assumptions!$B27)</f>
        <v>390180.6272</v>
      </c>
      <c r="H53" s="18">
        <f>H12*(1-Assumptions!$B27)</f>
        <v>396052.8456</v>
      </c>
      <c r="I53" s="18">
        <f>I12*(1-Assumptions!$B27)</f>
        <v>402013.441</v>
      </c>
      <c r="J53" s="18">
        <f>J12*(1-Assumptions!$B27)</f>
        <v>408063.7433</v>
      </c>
      <c r="K53" s="18">
        <f>K12*(1-Assumptions!$B27)</f>
        <v>414205.1026</v>
      </c>
      <c r="L53" s="18">
        <f>L12*(1-Assumptions!$B27)</f>
        <v>420438.8894</v>
      </c>
      <c r="M53" s="18">
        <f>M12*(1-Assumptions!$B27)</f>
        <v>426766.4947</v>
      </c>
    </row>
    <row r="54">
      <c r="A54" s="14" t="s">
        <v>41</v>
      </c>
      <c r="B54" s="18">
        <f>B13*(1-Assumptions!$B28)</f>
        <v>357000</v>
      </c>
      <c r="C54" s="18">
        <f>C13*(1-Assumptions!$B28)</f>
        <v>362372.85</v>
      </c>
      <c r="D54" s="18">
        <f>D13*(1-Assumptions!$B28)</f>
        <v>367826.5614</v>
      </c>
      <c r="E54" s="18">
        <f>E13*(1-Assumptions!$B28)</f>
        <v>373362.3511</v>
      </c>
      <c r="F54" s="18">
        <f>F13*(1-Assumptions!$B28)</f>
        <v>378981.4545</v>
      </c>
      <c r="G54" s="18">
        <f>G13*(1-Assumptions!$B28)</f>
        <v>384685.1254</v>
      </c>
      <c r="H54" s="18">
        <f>H13*(1-Assumptions!$B28)</f>
        <v>390474.6366</v>
      </c>
      <c r="I54" s="18">
        <f>I13*(1-Assumptions!$B28)</f>
        <v>396351.2798</v>
      </c>
      <c r="J54" s="18">
        <f>J13*(1-Assumptions!$B28)</f>
        <v>402316.3666</v>
      </c>
      <c r="K54" s="18">
        <f>K13*(1-Assumptions!$B28)</f>
        <v>408371.2279</v>
      </c>
      <c r="L54" s="18">
        <f>L13*(1-Assumptions!$B28)</f>
        <v>414517.2149</v>
      </c>
      <c r="M54" s="18">
        <f>M13*(1-Assumptions!$B28)</f>
        <v>420755.699</v>
      </c>
    </row>
    <row r="55">
      <c r="A55" s="14" t="s">
        <v>42</v>
      </c>
      <c r="B55" s="18">
        <f>B14*(1-Assumptions!$B29)</f>
        <v>89250</v>
      </c>
      <c r="C55" s="18">
        <f>C14*(1-Assumptions!$B29)</f>
        <v>90593.2125</v>
      </c>
      <c r="D55" s="18">
        <f>D14*(1-Assumptions!$B29)</f>
        <v>91956.64035</v>
      </c>
      <c r="E55" s="18">
        <f>E14*(1-Assumptions!$B29)</f>
        <v>93340.58779</v>
      </c>
      <c r="F55" s="18">
        <f>F14*(1-Assumptions!$B29)</f>
        <v>94745.36363</v>
      </c>
      <c r="G55" s="18">
        <f>G14*(1-Assumptions!$B29)</f>
        <v>96171.28135</v>
      </c>
      <c r="H55" s="18">
        <f>H14*(1-Assumptions!$B29)</f>
        <v>97618.65914</v>
      </c>
      <c r="I55" s="18">
        <f>I14*(1-Assumptions!$B29)</f>
        <v>99087.81996</v>
      </c>
      <c r="J55" s="18">
        <f>J14*(1-Assumptions!$B29)</f>
        <v>100579.0916</v>
      </c>
      <c r="K55" s="18">
        <f>K14*(1-Assumptions!$B29)</f>
        <v>102092.807</v>
      </c>
      <c r="L55" s="18">
        <f>L14*(1-Assumptions!$B29)</f>
        <v>103629.3037</v>
      </c>
      <c r="M55" s="18">
        <f>M14*(1-Assumptions!$B29)</f>
        <v>105188.9247</v>
      </c>
    </row>
    <row r="56">
      <c r="A56" s="14" t="s">
        <v>70</v>
      </c>
      <c r="B56" s="18">
        <f>B15*(1-Assumptions!$B30)</f>
        <v>286875</v>
      </c>
      <c r="C56" s="18">
        <f>C15*(1-Assumptions!$B30)</f>
        <v>291192.4688</v>
      </c>
      <c r="D56" s="18">
        <f>D15*(1-Assumptions!$B30)</f>
        <v>295574.9154</v>
      </c>
      <c r="E56" s="18">
        <f>E15*(1-Assumptions!$B30)</f>
        <v>300023.3179</v>
      </c>
      <c r="F56" s="18">
        <f>F15*(1-Assumptions!$B30)</f>
        <v>304538.6688</v>
      </c>
      <c r="G56" s="18">
        <f>G15*(1-Assumptions!$B30)</f>
        <v>309121.9758</v>
      </c>
      <c r="H56" s="18">
        <f>H15*(1-Assumptions!$B30)</f>
        <v>313774.2615</v>
      </c>
      <c r="I56" s="18">
        <f>I15*(1-Assumptions!$B30)</f>
        <v>318496.5642</v>
      </c>
      <c r="J56" s="18">
        <f>J15*(1-Assumptions!$B30)</f>
        <v>323289.9374</v>
      </c>
      <c r="K56" s="18">
        <f>K15*(1-Assumptions!$B30)</f>
        <v>328155.451</v>
      </c>
      <c r="L56" s="18">
        <f>L15*(1-Assumptions!$B30)</f>
        <v>333094.1905</v>
      </c>
      <c r="M56" s="18">
        <f>M15*(1-Assumptions!$B30)</f>
        <v>338107.2581</v>
      </c>
    </row>
    <row r="57">
      <c r="A57" s="14" t="s">
        <v>44</v>
      </c>
      <c r="B57" s="18">
        <f>B16*(1-Assumptions!$B31)</f>
        <v>196350</v>
      </c>
      <c r="C57" s="18">
        <f>C16*(1-Assumptions!$B31)</f>
        <v>199305.0675</v>
      </c>
      <c r="D57" s="18">
        <f>D16*(1-Assumptions!$B31)</f>
        <v>202304.6088</v>
      </c>
      <c r="E57" s="18">
        <f>E16*(1-Assumptions!$B31)</f>
        <v>205349.2931</v>
      </c>
      <c r="F57" s="18">
        <f>F16*(1-Assumptions!$B31)</f>
        <v>208439.8</v>
      </c>
      <c r="G57" s="18">
        <f>G16*(1-Assumptions!$B31)</f>
        <v>211576.819</v>
      </c>
      <c r="H57" s="18">
        <f>H16*(1-Assumptions!$B31)</f>
        <v>214761.0501</v>
      </c>
      <c r="I57" s="18">
        <f>I16*(1-Assumptions!$B31)</f>
        <v>217993.2039</v>
      </c>
      <c r="J57" s="18">
        <f>J16*(1-Assumptions!$B31)</f>
        <v>221274.0016</v>
      </c>
      <c r="K57" s="18">
        <f>K16*(1-Assumptions!$B31)</f>
        <v>224604.1754</v>
      </c>
      <c r="L57" s="18">
        <f>L16*(1-Assumptions!$B31)</f>
        <v>227984.4682</v>
      </c>
      <c r="M57" s="18">
        <f>M16*(1-Assumptions!$B31)</f>
        <v>231415.6344</v>
      </c>
    </row>
    <row r="58">
      <c r="A58" s="14" t="s">
        <v>45</v>
      </c>
      <c r="B58" s="18">
        <f>B17*(1-Assumptions!$B32)</f>
        <v>558450</v>
      </c>
      <c r="C58" s="18">
        <f>C17*(1-Assumptions!$B32)</f>
        <v>566854.6725</v>
      </c>
      <c r="D58" s="18">
        <f>D17*(1-Assumptions!$B32)</f>
        <v>575385.8353</v>
      </c>
      <c r="E58" s="18">
        <f>E17*(1-Assumptions!$B32)</f>
        <v>584045.3921</v>
      </c>
      <c r="F58" s="18">
        <f>F17*(1-Assumptions!$B32)</f>
        <v>592835.2753</v>
      </c>
      <c r="G58" s="18">
        <f>G17*(1-Assumptions!$B32)</f>
        <v>601757.4462</v>
      </c>
      <c r="H58" s="18">
        <f>H17*(1-Assumptions!$B32)</f>
        <v>610813.8958</v>
      </c>
      <c r="I58" s="18">
        <f>I17*(1-Assumptions!$B32)</f>
        <v>620006.6449</v>
      </c>
      <c r="J58" s="18">
        <f>J17*(1-Assumptions!$B32)</f>
        <v>629337.7449</v>
      </c>
      <c r="K58" s="18">
        <f>K17*(1-Assumptions!$B32)</f>
        <v>638809.2779</v>
      </c>
      <c r="L58" s="18">
        <f>L17*(1-Assumptions!$B32)</f>
        <v>648423.3576</v>
      </c>
      <c r="M58" s="18">
        <f>M17*(1-Assumptions!$B32)</f>
        <v>658182.1291</v>
      </c>
    </row>
    <row r="59">
      <c r="A59" s="19" t="s">
        <v>74</v>
      </c>
      <c r="B59" s="18">
        <f t="shared" ref="B59:M59" si="2">SUM(B53:B58)</f>
        <v>1850025</v>
      </c>
      <c r="C59" s="18">
        <f t="shared" si="2"/>
        <v>1877867.876</v>
      </c>
      <c r="D59" s="18">
        <f t="shared" si="2"/>
        <v>1906129.788</v>
      </c>
      <c r="E59" s="18">
        <f t="shared" si="2"/>
        <v>1934817.041</v>
      </c>
      <c r="F59" s="18">
        <f t="shared" si="2"/>
        <v>1963936.038</v>
      </c>
      <c r="G59" s="18">
        <f t="shared" si="2"/>
        <v>1993493.275</v>
      </c>
      <c r="H59" s="18">
        <f t="shared" si="2"/>
        <v>2023495.349</v>
      </c>
      <c r="I59" s="18">
        <f t="shared" si="2"/>
        <v>2053948.954</v>
      </c>
      <c r="J59" s="18">
        <f t="shared" si="2"/>
        <v>2084860.885</v>
      </c>
      <c r="K59" s="18">
        <f t="shared" si="2"/>
        <v>2116238.042</v>
      </c>
      <c r="L59" s="18">
        <f t="shared" si="2"/>
        <v>2148087.424</v>
      </c>
      <c r="M59" s="18">
        <f t="shared" si="2"/>
        <v>2180416.14</v>
      </c>
    </row>
    <row r="60">
      <c r="A60" s="19"/>
      <c r="B60" s="18"/>
      <c r="C60" s="18"/>
      <c r="D60" s="18"/>
      <c r="E60" s="18"/>
      <c r="F60" s="18"/>
      <c r="G60" s="18"/>
      <c r="H60" s="18"/>
      <c r="I60" s="18"/>
      <c r="J60" s="18"/>
      <c r="K60" s="18"/>
      <c r="L60" s="18"/>
      <c r="M60" s="18"/>
    </row>
    <row r="61">
      <c r="A61" s="19" t="s">
        <v>71</v>
      </c>
      <c r="B61" s="18"/>
      <c r="C61" s="18"/>
      <c r="D61" s="18"/>
      <c r="E61" s="18"/>
      <c r="F61" s="18"/>
      <c r="G61" s="18"/>
      <c r="H61" s="18"/>
      <c r="I61" s="18"/>
      <c r="J61" s="18"/>
      <c r="K61" s="18"/>
      <c r="L61" s="18"/>
      <c r="M61" s="18"/>
    </row>
    <row r="62">
      <c r="A62" s="14" t="s">
        <v>40</v>
      </c>
      <c r="B62" s="18">
        <f>B20*(1-Assumptions!$C27)</f>
        <v>0</v>
      </c>
      <c r="C62" s="18">
        <f>C20*(1-Assumptions!$C27)</f>
        <v>0</v>
      </c>
      <c r="D62" s="18">
        <f>D20*(1-Assumptions!$C27)</f>
        <v>0</v>
      </c>
      <c r="E62" s="18">
        <f>E20*(1-Assumptions!$C27)</f>
        <v>0</v>
      </c>
      <c r="F62" s="18">
        <f>F20*(1-Assumptions!$C27)</f>
        <v>0</v>
      </c>
      <c r="G62" s="18">
        <f>G20*(1-Assumptions!$C27)</f>
        <v>0</v>
      </c>
      <c r="H62" s="18">
        <f>H20*(1-Assumptions!$C27)</f>
        <v>0</v>
      </c>
      <c r="I62" s="18">
        <f>I20*(1-Assumptions!$C27)</f>
        <v>0</v>
      </c>
      <c r="J62" s="18">
        <f>J20*(1-Assumptions!$C27)</f>
        <v>0</v>
      </c>
      <c r="K62" s="18">
        <f>K20*(1-Assumptions!$C27)</f>
        <v>0</v>
      </c>
      <c r="L62" s="18">
        <f>L20*(1-Assumptions!$C27)</f>
        <v>0</v>
      </c>
      <c r="M62" s="18">
        <f>M20*(1-Assumptions!$C27)</f>
        <v>0</v>
      </c>
    </row>
    <row r="63">
      <c r="A63" s="14" t="s">
        <v>41</v>
      </c>
      <c r="B63" s="18">
        <f>B21*(1-Assumptions!$C28)</f>
        <v>0</v>
      </c>
      <c r="C63" s="18">
        <f>C21*(1-Assumptions!$C28)</f>
        <v>0</v>
      </c>
      <c r="D63" s="18">
        <f>D21*(1-Assumptions!$C28)</f>
        <v>0</v>
      </c>
      <c r="E63" s="18">
        <f>E21*(1-Assumptions!$C28)</f>
        <v>0</v>
      </c>
      <c r="F63" s="18">
        <f>F21*(1-Assumptions!$C28)</f>
        <v>0</v>
      </c>
      <c r="G63" s="18">
        <f>G21*(1-Assumptions!$C28)</f>
        <v>0</v>
      </c>
      <c r="H63" s="18">
        <f>H21*(1-Assumptions!$C28)</f>
        <v>0</v>
      </c>
      <c r="I63" s="18">
        <f>I21*(1-Assumptions!$C28)</f>
        <v>0</v>
      </c>
      <c r="J63" s="18">
        <f>J21*(1-Assumptions!$C28)</f>
        <v>0</v>
      </c>
      <c r="K63" s="18">
        <f>K21*(1-Assumptions!$C28)</f>
        <v>0</v>
      </c>
      <c r="L63" s="18">
        <f>L21*(1-Assumptions!$C28)</f>
        <v>0</v>
      </c>
      <c r="M63" s="18">
        <f>M21*(1-Assumptions!$C28)</f>
        <v>0</v>
      </c>
    </row>
    <row r="64">
      <c r="A64" s="14" t="s">
        <v>42</v>
      </c>
      <c r="B64" s="18">
        <f>B22*(1-Assumptions!$C29)</f>
        <v>0</v>
      </c>
      <c r="C64" s="18">
        <f>C22*(1-Assumptions!$C29)</f>
        <v>0</v>
      </c>
      <c r="D64" s="18">
        <f>D22*(1-Assumptions!$C29)</f>
        <v>0</v>
      </c>
      <c r="E64" s="18">
        <f>E22*(1-Assumptions!$C29)</f>
        <v>0</v>
      </c>
      <c r="F64" s="18">
        <f>F22*(1-Assumptions!$C29)</f>
        <v>0</v>
      </c>
      <c r="G64" s="18">
        <f>G22*(1-Assumptions!$C29)</f>
        <v>0</v>
      </c>
      <c r="H64" s="18">
        <f>H22*(1-Assumptions!$C29)</f>
        <v>0</v>
      </c>
      <c r="I64" s="18">
        <f>I22*(1-Assumptions!$C29)</f>
        <v>0</v>
      </c>
      <c r="J64" s="18">
        <f>J22*(1-Assumptions!$C29)</f>
        <v>0</v>
      </c>
      <c r="K64" s="18">
        <f>K22*(1-Assumptions!$C29)</f>
        <v>0</v>
      </c>
      <c r="L64" s="18">
        <f>L22*(1-Assumptions!$C29)</f>
        <v>0</v>
      </c>
      <c r="M64" s="18">
        <f>M22*(1-Assumptions!$C29)</f>
        <v>0</v>
      </c>
    </row>
    <row r="65">
      <c r="A65" s="14" t="s">
        <v>70</v>
      </c>
      <c r="B65" s="18">
        <f>B23*(1-Assumptions!$C30)</f>
        <v>393750</v>
      </c>
      <c r="C65" s="18">
        <f>C23*(1-Assumptions!$C30)</f>
        <v>402653.6719</v>
      </c>
      <c r="D65" s="18">
        <f>D23*(1-Assumptions!$C30)</f>
        <v>411758.678</v>
      </c>
      <c r="E65" s="18">
        <f>E23*(1-Assumptions!$C30)</f>
        <v>421069.5711</v>
      </c>
      <c r="F65" s="18">
        <f>F23*(1-Assumptions!$C30)</f>
        <v>430591.0068</v>
      </c>
      <c r="G65" s="18">
        <f>G23*(1-Assumptions!$C30)</f>
        <v>440327.746</v>
      </c>
      <c r="H65" s="18">
        <f>H23*(1-Assumptions!$C30)</f>
        <v>450284.6571</v>
      </c>
      <c r="I65" s="18">
        <f>I23*(1-Assumptions!$C30)</f>
        <v>460466.7189</v>
      </c>
      <c r="J65" s="18">
        <f>J23*(1-Assumptions!$C30)</f>
        <v>470879.0226</v>
      </c>
      <c r="K65" s="18">
        <f>K23*(1-Assumptions!$C30)</f>
        <v>481526.7745</v>
      </c>
      <c r="L65" s="18">
        <f>L23*(1-Assumptions!$C30)</f>
        <v>492415.2987</v>
      </c>
      <c r="M65" s="18">
        <f>M23*(1-Assumptions!$C30)</f>
        <v>503550.0396</v>
      </c>
    </row>
    <row r="66">
      <c r="A66" s="14" t="s">
        <v>44</v>
      </c>
      <c r="B66" s="18">
        <f>B24*(1-Assumptions!$C31)</f>
        <v>409500</v>
      </c>
      <c r="C66" s="18">
        <f>C24*(1-Assumptions!$C31)</f>
        <v>418759.8188</v>
      </c>
      <c r="D66" s="18">
        <f>D24*(1-Assumptions!$C31)</f>
        <v>428229.0252</v>
      </c>
      <c r="E66" s="18">
        <f>E24*(1-Assumptions!$C31)</f>
        <v>437912.354</v>
      </c>
      <c r="F66" s="18">
        <f>F24*(1-Assumptions!$C31)</f>
        <v>447814.6471</v>
      </c>
      <c r="G66" s="18">
        <f>G24*(1-Assumptions!$C31)</f>
        <v>457940.8558</v>
      </c>
      <c r="H66" s="18">
        <f>H24*(1-Assumptions!$C31)</f>
        <v>468296.0434</v>
      </c>
      <c r="I66" s="18">
        <f>I24*(1-Assumptions!$C31)</f>
        <v>478885.3877</v>
      </c>
      <c r="J66" s="18">
        <f>J24*(1-Assumptions!$C31)</f>
        <v>489714.1835</v>
      </c>
      <c r="K66" s="18">
        <f>K24*(1-Assumptions!$C31)</f>
        <v>500787.8455</v>
      </c>
      <c r="L66" s="18">
        <f>L24*(1-Assumptions!$C31)</f>
        <v>512111.9106</v>
      </c>
      <c r="M66" s="18">
        <f>M24*(1-Assumptions!$C31)</f>
        <v>523692.0412</v>
      </c>
    </row>
    <row r="67">
      <c r="A67" s="14" t="s">
        <v>45</v>
      </c>
      <c r="B67" s="18">
        <f>B25*(1-Assumptions!$C32)</f>
        <v>539000</v>
      </c>
      <c r="C67" s="18">
        <f>C25*(1-Assumptions!$C32)</f>
        <v>551188.1375</v>
      </c>
      <c r="D67" s="18">
        <f>D25*(1-Assumptions!$C32)</f>
        <v>563651.8793</v>
      </c>
      <c r="E67" s="18">
        <f>E25*(1-Assumptions!$C32)</f>
        <v>576397.4574</v>
      </c>
      <c r="F67" s="18">
        <f>F25*(1-Assumptions!$C32)</f>
        <v>589431.2449</v>
      </c>
      <c r="G67" s="18">
        <f>G25*(1-Assumptions!$C32)</f>
        <v>602759.7589</v>
      </c>
      <c r="H67" s="18">
        <f>H25*(1-Assumptions!$C32)</f>
        <v>616389.664</v>
      </c>
      <c r="I67" s="18">
        <f>I25*(1-Assumptions!$C32)</f>
        <v>630327.7752</v>
      </c>
      <c r="J67" s="18">
        <f>J25*(1-Assumptions!$C32)</f>
        <v>644581.0621</v>
      </c>
      <c r="K67" s="18">
        <f>K25*(1-Assumptions!$C32)</f>
        <v>659156.6513</v>
      </c>
      <c r="L67" s="18">
        <f>L25*(1-Assumptions!$C32)</f>
        <v>674061.8311</v>
      </c>
      <c r="M67" s="18">
        <f>M25*(1-Assumptions!$C32)</f>
        <v>689304.0543</v>
      </c>
    </row>
    <row r="68">
      <c r="A68" s="19" t="s">
        <v>75</v>
      </c>
      <c r="B68" s="18">
        <f t="shared" ref="B68:M68" si="3">SUM(B62:B67)</f>
        <v>1342250</v>
      </c>
      <c r="C68" s="18">
        <f t="shared" si="3"/>
        <v>1372601.628</v>
      </c>
      <c r="D68" s="18">
        <f t="shared" si="3"/>
        <v>1403639.582</v>
      </c>
      <c r="E68" s="18">
        <f t="shared" si="3"/>
        <v>1435379.382</v>
      </c>
      <c r="F68" s="18">
        <f t="shared" si="3"/>
        <v>1467836.899</v>
      </c>
      <c r="G68" s="18">
        <f t="shared" si="3"/>
        <v>1501028.361</v>
      </c>
      <c r="H68" s="18">
        <f t="shared" si="3"/>
        <v>1534970.364</v>
      </c>
      <c r="I68" s="18">
        <f t="shared" si="3"/>
        <v>1569679.882</v>
      </c>
      <c r="J68" s="18">
        <f t="shared" si="3"/>
        <v>1605174.268</v>
      </c>
      <c r="K68" s="18">
        <f t="shared" si="3"/>
        <v>1641471.271</v>
      </c>
      <c r="L68" s="18">
        <f t="shared" si="3"/>
        <v>1678589.04</v>
      </c>
      <c r="M68" s="18">
        <f t="shared" si="3"/>
        <v>1716546.135</v>
      </c>
    </row>
    <row r="69">
      <c r="A69" s="19"/>
      <c r="B69" s="18"/>
      <c r="C69" s="18"/>
      <c r="D69" s="18"/>
      <c r="E69" s="18"/>
      <c r="F69" s="18"/>
      <c r="G69" s="18"/>
      <c r="H69" s="18"/>
      <c r="I69" s="18"/>
      <c r="J69" s="18"/>
      <c r="K69" s="18"/>
      <c r="L69" s="18"/>
      <c r="M69" s="18"/>
    </row>
    <row r="70">
      <c r="A70" s="19" t="s">
        <v>67</v>
      </c>
      <c r="B70" s="18"/>
      <c r="C70" s="18"/>
      <c r="D70" s="18"/>
      <c r="E70" s="18"/>
      <c r="F70" s="18"/>
      <c r="G70" s="18"/>
      <c r="H70" s="18"/>
      <c r="I70" s="18"/>
      <c r="J70" s="18"/>
      <c r="K70" s="18"/>
      <c r="L70" s="18"/>
      <c r="M70" s="18"/>
    </row>
    <row r="71">
      <c r="A71" s="14" t="s">
        <v>40</v>
      </c>
      <c r="B71" s="18">
        <f>B28*(1-Assumptions!$D27)</f>
        <v>252000</v>
      </c>
      <c r="C71" s="18">
        <f>C28*(1-Assumptions!$D27)</f>
        <v>256428.9</v>
      </c>
      <c r="D71" s="18">
        <f>D28*(1-Assumptions!$D27)</f>
        <v>260935.6379</v>
      </c>
      <c r="E71" s="18">
        <f>E28*(1-Assumptions!$D27)</f>
        <v>265521.5818</v>
      </c>
      <c r="F71" s="18">
        <f>F28*(1-Assumptions!$D27)</f>
        <v>270188.1236</v>
      </c>
      <c r="G71" s="18">
        <f>G28*(1-Assumptions!$D27)</f>
        <v>274936.6798</v>
      </c>
      <c r="H71" s="18">
        <f>H28*(1-Assumptions!$D27)</f>
        <v>279768.692</v>
      </c>
      <c r="I71" s="18">
        <f>I28*(1-Assumptions!$D27)</f>
        <v>284685.6267</v>
      </c>
      <c r="J71" s="18">
        <f>J28*(1-Assumptions!$D27)</f>
        <v>289688.9766</v>
      </c>
      <c r="K71" s="18">
        <f>K28*(1-Assumptions!$D27)</f>
        <v>294780.2604</v>
      </c>
      <c r="L71" s="18">
        <f>L28*(1-Assumptions!$D27)</f>
        <v>299961.0235</v>
      </c>
      <c r="M71" s="18">
        <f>M28*(1-Assumptions!$D27)</f>
        <v>305232.8385</v>
      </c>
    </row>
    <row r="72">
      <c r="A72" s="14" t="s">
        <v>41</v>
      </c>
      <c r="B72" s="18">
        <f>B29*(1-Assumptions!$D28)</f>
        <v>265650</v>
      </c>
      <c r="C72" s="18">
        <f>C29*(1-Assumptions!$D28)</f>
        <v>270318.7988</v>
      </c>
      <c r="D72" s="18">
        <f>D29*(1-Assumptions!$D28)</f>
        <v>275069.6516</v>
      </c>
      <c r="E72" s="18">
        <f>E29*(1-Assumptions!$D28)</f>
        <v>279904.0008</v>
      </c>
      <c r="F72" s="18">
        <f>F29*(1-Assumptions!$D28)</f>
        <v>284823.3136</v>
      </c>
      <c r="G72" s="18">
        <f>G29*(1-Assumptions!$D28)</f>
        <v>289829.0833</v>
      </c>
      <c r="H72" s="18">
        <f>H29*(1-Assumptions!$D28)</f>
        <v>294922.8295</v>
      </c>
      <c r="I72" s="18">
        <f>I29*(1-Assumptions!$D28)</f>
        <v>300106.0982</v>
      </c>
      <c r="J72" s="18">
        <f>J29*(1-Assumptions!$D28)</f>
        <v>305380.4629</v>
      </c>
      <c r="K72" s="18">
        <f>K29*(1-Assumptions!$D28)</f>
        <v>310747.5245</v>
      </c>
      <c r="L72" s="18">
        <f>L29*(1-Assumptions!$D28)</f>
        <v>316208.9122</v>
      </c>
      <c r="M72" s="18">
        <f>M29*(1-Assumptions!$D28)</f>
        <v>321766.2839</v>
      </c>
    </row>
    <row r="73">
      <c r="A73" s="14" t="s">
        <v>42</v>
      </c>
      <c r="B73" s="18">
        <f>B30*(1-Assumptions!$D29)</f>
        <v>220500</v>
      </c>
      <c r="C73" s="18">
        <f>C30*(1-Assumptions!$D29)</f>
        <v>224375.2875</v>
      </c>
      <c r="D73" s="18">
        <f>D30*(1-Assumptions!$D29)</f>
        <v>228318.6832</v>
      </c>
      <c r="E73" s="18">
        <f>E30*(1-Assumptions!$D29)</f>
        <v>232331.384</v>
      </c>
      <c r="F73" s="18">
        <f>F30*(1-Assumptions!$D29)</f>
        <v>236414.6081</v>
      </c>
      <c r="G73" s="18">
        <f>G30*(1-Assumptions!$D29)</f>
        <v>240569.5948</v>
      </c>
      <c r="H73" s="18">
        <f>H30*(1-Assumptions!$D29)</f>
        <v>244797.6055</v>
      </c>
      <c r="I73" s="18">
        <f>I30*(1-Assumptions!$D29)</f>
        <v>249099.9234</v>
      </c>
      <c r="J73" s="18">
        <f>J30*(1-Assumptions!$D29)</f>
        <v>253477.8545</v>
      </c>
      <c r="K73" s="18">
        <f>K30*(1-Assumptions!$D29)</f>
        <v>257932.7278</v>
      </c>
      <c r="L73" s="18">
        <f>L30*(1-Assumptions!$D29)</f>
        <v>262465.8955</v>
      </c>
      <c r="M73" s="18">
        <f>M30*(1-Assumptions!$D29)</f>
        <v>267078.7336</v>
      </c>
    </row>
    <row r="74">
      <c r="A74" s="14" t="s">
        <v>70</v>
      </c>
      <c r="B74" s="18">
        <f>B31*(1-Assumptions!$D30)</f>
        <v>134750</v>
      </c>
      <c r="C74" s="18">
        <f>C31*(1-Assumptions!$D30)</f>
        <v>137118.2313</v>
      </c>
      <c r="D74" s="18">
        <f>D31*(1-Assumptions!$D30)</f>
        <v>139528.0842</v>
      </c>
      <c r="E74" s="18">
        <f>E31*(1-Assumptions!$D30)</f>
        <v>141980.2902</v>
      </c>
      <c r="F74" s="18">
        <f>F31*(1-Assumptions!$D30)</f>
        <v>144475.5938</v>
      </c>
      <c r="G74" s="18">
        <f>G31*(1-Assumptions!$D30)</f>
        <v>147014.7524</v>
      </c>
      <c r="H74" s="18">
        <f>H31*(1-Assumptions!$D30)</f>
        <v>149598.5367</v>
      </c>
      <c r="I74" s="18">
        <f>I31*(1-Assumptions!$D30)</f>
        <v>152227.731</v>
      </c>
      <c r="J74" s="18">
        <f>J31*(1-Assumptions!$D30)</f>
        <v>154903.1333</v>
      </c>
      <c r="K74" s="18">
        <f>K31*(1-Assumptions!$D30)</f>
        <v>157625.5559</v>
      </c>
      <c r="L74" s="18">
        <f>L31*(1-Assumptions!$D30)</f>
        <v>160395.825</v>
      </c>
      <c r="M74" s="18">
        <f>M31*(1-Assumptions!$D30)</f>
        <v>163214.7817</v>
      </c>
    </row>
    <row r="75">
      <c r="A75" s="14" t="s">
        <v>44</v>
      </c>
      <c r="B75" s="18">
        <f>B32*(1-Assumptions!$D31)</f>
        <v>133000</v>
      </c>
      <c r="C75" s="18">
        <f>C32*(1-Assumptions!$D31)</f>
        <v>135337.475</v>
      </c>
      <c r="D75" s="18">
        <f>D32*(1-Assumptions!$D31)</f>
        <v>137716.0311</v>
      </c>
      <c r="E75" s="18">
        <f>E32*(1-Assumptions!$D31)</f>
        <v>140136.3904</v>
      </c>
      <c r="F75" s="18">
        <f>F32*(1-Assumptions!$D31)</f>
        <v>142599.2874</v>
      </c>
      <c r="G75" s="18">
        <f>G32*(1-Assumptions!$D31)</f>
        <v>145105.4699</v>
      </c>
      <c r="H75" s="18">
        <f>H32*(1-Assumptions!$D31)</f>
        <v>147655.6985</v>
      </c>
      <c r="I75" s="18">
        <f>I32*(1-Assumptions!$D31)</f>
        <v>150250.7474</v>
      </c>
      <c r="J75" s="18">
        <f>J32*(1-Assumptions!$D31)</f>
        <v>152891.4043</v>
      </c>
      <c r="K75" s="18">
        <f>K32*(1-Assumptions!$D31)</f>
        <v>155578.4708</v>
      </c>
      <c r="L75" s="18">
        <f>L32*(1-Assumptions!$D31)</f>
        <v>158312.7624</v>
      </c>
      <c r="M75" s="18">
        <f>M32*(1-Assumptions!$D31)</f>
        <v>161095.1092</v>
      </c>
    </row>
    <row r="76">
      <c r="A76" s="14" t="s">
        <v>45</v>
      </c>
      <c r="B76" s="18">
        <f>B33*(1-Assumptions!$D32)</f>
        <v>262500</v>
      </c>
      <c r="C76" s="18">
        <f>C33*(1-Assumptions!$D32)</f>
        <v>267113.4375</v>
      </c>
      <c r="D76" s="18">
        <f>D33*(1-Assumptions!$D32)</f>
        <v>271807.9562</v>
      </c>
      <c r="E76" s="18">
        <f>E33*(1-Assumptions!$D32)</f>
        <v>276584.981</v>
      </c>
      <c r="F76" s="18">
        <f>F33*(1-Assumptions!$D32)</f>
        <v>281445.962</v>
      </c>
      <c r="G76" s="18">
        <f>G33*(1-Assumptions!$D32)</f>
        <v>286392.3748</v>
      </c>
      <c r="H76" s="18">
        <f>H33*(1-Assumptions!$D32)</f>
        <v>291425.7208</v>
      </c>
      <c r="I76" s="18">
        <f>I33*(1-Assumptions!$D32)</f>
        <v>296547.5278</v>
      </c>
      <c r="J76" s="18">
        <f>J33*(1-Assumptions!$D32)</f>
        <v>301759.3506</v>
      </c>
      <c r="K76" s="18">
        <f>K33*(1-Assumptions!$D32)</f>
        <v>307062.7712</v>
      </c>
      <c r="L76" s="18">
        <f>L33*(1-Assumptions!$D32)</f>
        <v>312459.3994</v>
      </c>
      <c r="M76" s="18">
        <f>M33*(1-Assumptions!$D32)</f>
        <v>317950.8734</v>
      </c>
    </row>
    <row r="77">
      <c r="A77" s="19" t="s">
        <v>76</v>
      </c>
      <c r="B77" s="18">
        <f t="shared" ref="B77:M77" si="4">SUM(B71:B76)</f>
        <v>1268400</v>
      </c>
      <c r="C77" s="18">
        <f t="shared" si="4"/>
        <v>1290692.13</v>
      </c>
      <c r="D77" s="18">
        <f t="shared" si="4"/>
        <v>1313376.044</v>
      </c>
      <c r="E77" s="18">
        <f t="shared" si="4"/>
        <v>1336458.628</v>
      </c>
      <c r="F77" s="18">
        <f t="shared" si="4"/>
        <v>1359946.889</v>
      </c>
      <c r="G77" s="18">
        <f t="shared" si="4"/>
        <v>1383847.955</v>
      </c>
      <c r="H77" s="18">
        <f t="shared" si="4"/>
        <v>1408169.083</v>
      </c>
      <c r="I77" s="18">
        <f t="shared" si="4"/>
        <v>1432917.655</v>
      </c>
      <c r="J77" s="18">
        <f t="shared" si="4"/>
        <v>1458101.182</v>
      </c>
      <c r="K77" s="18">
        <f t="shared" si="4"/>
        <v>1483727.311</v>
      </c>
      <c r="L77" s="18">
        <f t="shared" si="4"/>
        <v>1509803.818</v>
      </c>
      <c r="M77" s="18">
        <f t="shared" si="4"/>
        <v>1536338.62</v>
      </c>
    </row>
    <row r="78">
      <c r="A78" s="19"/>
      <c r="B78" s="18"/>
      <c r="C78" s="18"/>
      <c r="D78" s="18"/>
      <c r="E78" s="18"/>
      <c r="F78" s="18"/>
      <c r="G78" s="18"/>
      <c r="H78" s="18"/>
      <c r="I78" s="18"/>
      <c r="J78" s="18"/>
      <c r="K78" s="18"/>
      <c r="L78" s="18"/>
      <c r="M78" s="18"/>
    </row>
    <row r="79">
      <c r="A79" s="19" t="s">
        <v>39</v>
      </c>
      <c r="B79" s="18"/>
      <c r="C79" s="18"/>
      <c r="D79" s="18"/>
      <c r="E79" s="18"/>
      <c r="F79" s="18"/>
      <c r="G79" s="18"/>
      <c r="H79" s="18"/>
      <c r="I79" s="18"/>
      <c r="J79" s="18"/>
      <c r="K79" s="18"/>
      <c r="L79" s="18"/>
      <c r="M79" s="18"/>
    </row>
    <row r="80">
      <c r="A80" s="14" t="s">
        <v>40</v>
      </c>
      <c r="B80" s="18">
        <f>B36*(1-Assumptions!$E27)</f>
        <v>110250</v>
      </c>
      <c r="C80" s="18">
        <f>C36*(1-Assumptions!$E27)</f>
        <v>111909.2625</v>
      </c>
      <c r="D80" s="18">
        <f>D36*(1-Assumptions!$E27)</f>
        <v>113593.4969</v>
      </c>
      <c r="E80" s="18">
        <f>E36*(1-Assumptions!$E27)</f>
        <v>115303.079</v>
      </c>
      <c r="F80" s="18">
        <f>F36*(1-Assumptions!$E27)</f>
        <v>117038.3904</v>
      </c>
      <c r="G80" s="18">
        <f>G36*(1-Assumptions!$E27)</f>
        <v>118799.8181</v>
      </c>
      <c r="H80" s="18">
        <f>H36*(1-Assumptions!$E27)</f>
        <v>120587.7554</v>
      </c>
      <c r="I80" s="18">
        <f>I36*(1-Assumptions!$E27)</f>
        <v>122402.6011</v>
      </c>
      <c r="J80" s="18">
        <f>J36*(1-Assumptions!$E27)</f>
        <v>124244.7603</v>
      </c>
      <c r="K80" s="18">
        <f>K36*(1-Assumptions!$E27)</f>
        <v>126114.6439</v>
      </c>
      <c r="L80" s="18">
        <f>L36*(1-Assumptions!$E27)</f>
        <v>128012.6693</v>
      </c>
      <c r="M80" s="18">
        <f>M36*(1-Assumptions!$E27)</f>
        <v>129939.26</v>
      </c>
    </row>
    <row r="81">
      <c r="A81" s="14" t="s">
        <v>41</v>
      </c>
      <c r="B81" s="18">
        <f>B37*(1-Assumptions!$E28)</f>
        <v>111825</v>
      </c>
      <c r="C81" s="18">
        <f>C37*(1-Assumptions!$E28)</f>
        <v>113507.9663</v>
      </c>
      <c r="D81" s="18">
        <f>D37*(1-Assumptions!$E28)</f>
        <v>115216.2611</v>
      </c>
      <c r="E81" s="18">
        <f>E37*(1-Assumptions!$E28)</f>
        <v>116950.2659</v>
      </c>
      <c r="F81" s="18">
        <f>F37*(1-Assumptions!$E28)</f>
        <v>118710.3674</v>
      </c>
      <c r="G81" s="18">
        <f>G37*(1-Assumptions!$E28)</f>
        <v>120496.9584</v>
      </c>
      <c r="H81" s="18">
        <f>H37*(1-Assumptions!$E28)</f>
        <v>122310.4376</v>
      </c>
      <c r="I81" s="18">
        <f>I37*(1-Assumptions!$E28)</f>
        <v>124151.2097</v>
      </c>
      <c r="J81" s="18">
        <f>J37*(1-Assumptions!$E28)</f>
        <v>126019.6854</v>
      </c>
      <c r="K81" s="18">
        <f>K37*(1-Assumptions!$E28)</f>
        <v>127916.2817</v>
      </c>
      <c r="L81" s="18">
        <f>L37*(1-Assumptions!$E28)</f>
        <v>129841.4217</v>
      </c>
      <c r="M81" s="18">
        <f>M37*(1-Assumptions!$E28)</f>
        <v>131795.5351</v>
      </c>
    </row>
    <row r="82">
      <c r="A82" s="14" t="s">
        <v>42</v>
      </c>
      <c r="B82" s="18">
        <f>B38*(1-Assumptions!$E29)</f>
        <v>689850</v>
      </c>
      <c r="C82" s="18">
        <f>C38*(1-Assumptions!$E29)</f>
        <v>700232.2425</v>
      </c>
      <c r="D82" s="18">
        <f>D38*(1-Assumptions!$E29)</f>
        <v>710770.7377</v>
      </c>
      <c r="E82" s="18">
        <f>E38*(1-Assumptions!$E29)</f>
        <v>721467.8374</v>
      </c>
      <c r="F82" s="18">
        <f>F38*(1-Assumptions!$E29)</f>
        <v>732325.9283</v>
      </c>
      <c r="G82" s="18">
        <f>G38*(1-Assumptions!$E29)</f>
        <v>743347.4335</v>
      </c>
      <c r="H82" s="18">
        <f>H38*(1-Assumptions!$E29)</f>
        <v>754534.8124</v>
      </c>
      <c r="I82" s="18">
        <f>I38*(1-Assumptions!$E29)</f>
        <v>765890.5613</v>
      </c>
      <c r="J82" s="18">
        <f>J38*(1-Assumptions!$E29)</f>
        <v>777417.2143</v>
      </c>
      <c r="K82" s="18">
        <f>K38*(1-Assumptions!$E29)</f>
        <v>789117.3433</v>
      </c>
      <c r="L82" s="18">
        <f>L38*(1-Assumptions!$E29)</f>
        <v>800993.5594</v>
      </c>
      <c r="M82" s="18">
        <f>M38*(1-Assumptions!$E29)</f>
        <v>813048.5124</v>
      </c>
    </row>
    <row r="83">
      <c r="A83" s="14" t="s">
        <v>70</v>
      </c>
      <c r="B83" s="18">
        <f>B39*(1-Assumptions!$E30)</f>
        <v>478800</v>
      </c>
      <c r="C83" s="18">
        <f>C39*(1-Assumptions!$E30)</f>
        <v>486005.94</v>
      </c>
      <c r="D83" s="18">
        <f>D39*(1-Assumptions!$E30)</f>
        <v>493320.3294</v>
      </c>
      <c r="E83" s="18">
        <f>E39*(1-Assumptions!$E30)</f>
        <v>500744.8004</v>
      </c>
      <c r="F83" s="18">
        <f>F39*(1-Assumptions!$E30)</f>
        <v>508281.0096</v>
      </c>
      <c r="G83" s="18">
        <f>G39*(1-Assumptions!$E30)</f>
        <v>515930.6388</v>
      </c>
      <c r="H83" s="18">
        <f>H39*(1-Assumptions!$E30)</f>
        <v>523695.3949</v>
      </c>
      <c r="I83" s="18">
        <f>I39*(1-Assumptions!$E30)</f>
        <v>531577.0106</v>
      </c>
      <c r="J83" s="18">
        <f>J39*(1-Assumptions!$E30)</f>
        <v>539577.2446</v>
      </c>
      <c r="K83" s="18">
        <f>K39*(1-Assumptions!$E30)</f>
        <v>547697.8821</v>
      </c>
      <c r="L83" s="18">
        <f>L39*(1-Assumptions!$E30)</f>
        <v>555940.7353</v>
      </c>
      <c r="M83" s="18">
        <f>M39*(1-Assumptions!$E30)</f>
        <v>564307.6433</v>
      </c>
    </row>
    <row r="84">
      <c r="A84" s="14" t="s">
        <v>44</v>
      </c>
      <c r="B84" s="18">
        <f>B40*(1-Assumptions!$E31)</f>
        <v>0</v>
      </c>
      <c r="C84" s="18">
        <f>C40*(1-Assumptions!$E31)</f>
        <v>0</v>
      </c>
      <c r="D84" s="18">
        <f>D40*(1-Assumptions!$E31)</f>
        <v>0</v>
      </c>
      <c r="E84" s="18">
        <f>E40*(1-Assumptions!$E31)</f>
        <v>0</v>
      </c>
      <c r="F84" s="18">
        <f>F40*(1-Assumptions!$E31)</f>
        <v>0</v>
      </c>
      <c r="G84" s="18">
        <f>G40*(1-Assumptions!$E31)</f>
        <v>0</v>
      </c>
      <c r="H84" s="18">
        <f>H40*(1-Assumptions!$E31)</f>
        <v>0</v>
      </c>
      <c r="I84" s="18">
        <f>I40*(1-Assumptions!$E31)</f>
        <v>0</v>
      </c>
      <c r="J84" s="18">
        <f>J40*(1-Assumptions!$E31)</f>
        <v>0</v>
      </c>
      <c r="K84" s="18">
        <f>K40*(1-Assumptions!$E31)</f>
        <v>0</v>
      </c>
      <c r="L84" s="18">
        <f>L40*(1-Assumptions!$E31)</f>
        <v>0</v>
      </c>
      <c r="M84" s="18">
        <f>M40*(1-Assumptions!$E31)</f>
        <v>0</v>
      </c>
    </row>
    <row r="85">
      <c r="A85" s="14" t="s">
        <v>45</v>
      </c>
      <c r="B85" s="18">
        <f>B41*(1-Assumptions!$E32)</f>
        <v>932400</v>
      </c>
      <c r="C85" s="18">
        <f>C41*(1-Assumptions!$E32)</f>
        <v>946432.62</v>
      </c>
      <c r="D85" s="18">
        <f>D41*(1-Assumptions!$E32)</f>
        <v>960676.4309</v>
      </c>
      <c r="E85" s="18">
        <f>E41*(1-Assumptions!$E32)</f>
        <v>975134.6112</v>
      </c>
      <c r="F85" s="18">
        <f>F41*(1-Assumptions!$E32)</f>
        <v>989810.3871</v>
      </c>
      <c r="G85" s="18">
        <f>G41*(1-Assumptions!$E32)</f>
        <v>1004707.033</v>
      </c>
      <c r="H85" s="18">
        <f>H41*(1-Assumptions!$E32)</f>
        <v>1019827.874</v>
      </c>
      <c r="I85" s="18">
        <f>I41*(1-Assumptions!$E32)</f>
        <v>1035176.284</v>
      </c>
      <c r="J85" s="18">
        <f>J41*(1-Assumptions!$E32)</f>
        <v>1050755.687</v>
      </c>
      <c r="K85" s="18">
        <f>K41*(1-Assumptions!$E32)</f>
        <v>1066569.56</v>
      </c>
      <c r="L85" s="18">
        <f>L41*(1-Assumptions!$E32)</f>
        <v>1082621.432</v>
      </c>
      <c r="M85" s="18">
        <f>M41*(1-Assumptions!$E32)</f>
        <v>1098914.884</v>
      </c>
    </row>
    <row r="86">
      <c r="A86" s="19" t="s">
        <v>77</v>
      </c>
      <c r="B86" s="18">
        <f t="shared" ref="B86:M86" si="5">SUM(B80:B85)</f>
        <v>2323125</v>
      </c>
      <c r="C86" s="18">
        <f t="shared" si="5"/>
        <v>2358088.031</v>
      </c>
      <c r="D86" s="18">
        <f t="shared" si="5"/>
        <v>2393577.256</v>
      </c>
      <c r="E86" s="18">
        <f t="shared" si="5"/>
        <v>2429600.594</v>
      </c>
      <c r="F86" s="18">
        <f t="shared" si="5"/>
        <v>2466166.083</v>
      </c>
      <c r="G86" s="18">
        <f t="shared" si="5"/>
        <v>2503281.882</v>
      </c>
      <c r="H86" s="18">
        <f t="shared" si="5"/>
        <v>2540956.275</v>
      </c>
      <c r="I86" s="18">
        <f t="shared" si="5"/>
        <v>2579197.667</v>
      </c>
      <c r="J86" s="18">
        <f t="shared" si="5"/>
        <v>2618014.591</v>
      </c>
      <c r="K86" s="18">
        <f t="shared" si="5"/>
        <v>2657415.711</v>
      </c>
      <c r="L86" s="18">
        <f t="shared" si="5"/>
        <v>2697409.818</v>
      </c>
      <c r="M86" s="18">
        <f t="shared" si="5"/>
        <v>2738005.835</v>
      </c>
    </row>
    <row r="87">
      <c r="A87" s="19"/>
      <c r="B87" s="18"/>
      <c r="C87" s="18"/>
      <c r="D87" s="18"/>
      <c r="E87" s="18"/>
      <c r="F87" s="18"/>
      <c r="G87" s="18"/>
      <c r="H87" s="18"/>
      <c r="I87" s="18"/>
      <c r="J87" s="18"/>
      <c r="K87" s="18"/>
      <c r="L87" s="18"/>
      <c r="M87" s="18"/>
    </row>
    <row r="88">
      <c r="A88" s="19" t="s">
        <v>72</v>
      </c>
      <c r="B88" s="18"/>
      <c r="C88" s="18"/>
      <c r="D88" s="18"/>
      <c r="E88" s="18"/>
      <c r="F88" s="18"/>
      <c r="G88" s="18"/>
      <c r="H88" s="18"/>
      <c r="I88" s="18"/>
      <c r="J88" s="18"/>
      <c r="K88" s="18"/>
      <c r="L88" s="18"/>
      <c r="M88" s="18"/>
    </row>
    <row r="89">
      <c r="A89" s="14" t="s">
        <v>40</v>
      </c>
      <c r="B89" s="18">
        <f>B44*(1-Assumptions!$F27)</f>
        <v>561600</v>
      </c>
      <c r="C89" s="18">
        <f>C44*(1-Assumptions!$F27)</f>
        <v>581424.48</v>
      </c>
      <c r="D89" s="18">
        <f>D44*(1-Assumptions!$F27)</f>
        <v>601948.7641</v>
      </c>
      <c r="E89" s="18">
        <f>E44*(1-Assumptions!$F27)</f>
        <v>623197.5555</v>
      </c>
      <c r="F89" s="18">
        <f>F44*(1-Assumptions!$F27)</f>
        <v>645196.4292</v>
      </c>
      <c r="G89" s="18">
        <f>G44*(1-Assumptions!$F27)</f>
        <v>667971.8632</v>
      </c>
      <c r="H89" s="18">
        <f>H44*(1-Assumptions!$F27)</f>
        <v>691551.27</v>
      </c>
      <c r="I89" s="18">
        <f>I44*(1-Assumptions!$F27)</f>
        <v>715963.0298</v>
      </c>
      <c r="J89" s="18">
        <f>J44*(1-Assumptions!$F27)</f>
        <v>741236.5247</v>
      </c>
      <c r="K89" s="18">
        <f>K44*(1-Assumptions!$F27)</f>
        <v>767402.1741</v>
      </c>
      <c r="L89" s="18">
        <f>L44*(1-Assumptions!$F27)</f>
        <v>794491.4708</v>
      </c>
      <c r="M89" s="18">
        <f>M44*(1-Assumptions!$F27)</f>
        <v>822537.0197</v>
      </c>
    </row>
    <row r="90">
      <c r="A90" s="14" t="s">
        <v>41</v>
      </c>
      <c r="B90" s="18">
        <f>B45*(1-Assumptions!$F28)</f>
        <v>609000</v>
      </c>
      <c r="C90" s="18">
        <f>C45*(1-Assumptions!$F28)</f>
        <v>630497.7</v>
      </c>
      <c r="D90" s="18">
        <f>D45*(1-Assumptions!$F28)</f>
        <v>652754.2688</v>
      </c>
      <c r="E90" s="18">
        <f>E45*(1-Assumptions!$F28)</f>
        <v>675796.4945</v>
      </c>
      <c r="F90" s="18">
        <f>F45*(1-Assumptions!$F28)</f>
        <v>699652.1108</v>
      </c>
      <c r="G90" s="18">
        <f>G45*(1-Assumptions!$F28)</f>
        <v>724349.8303</v>
      </c>
      <c r="H90" s="18">
        <f>H45*(1-Assumptions!$F28)</f>
        <v>749919.3793</v>
      </c>
      <c r="I90" s="18">
        <f>I45*(1-Assumptions!$F28)</f>
        <v>776391.5334</v>
      </c>
      <c r="J90" s="18">
        <f>J45*(1-Assumptions!$F28)</f>
        <v>803798.1545</v>
      </c>
      <c r="K90" s="18">
        <f>K45*(1-Assumptions!$F28)</f>
        <v>832172.2293</v>
      </c>
      <c r="L90" s="18">
        <f>L45*(1-Assumptions!$F28)</f>
        <v>861547.909</v>
      </c>
      <c r="M90" s="18">
        <f>M45*(1-Assumptions!$F28)</f>
        <v>891960.5502</v>
      </c>
    </row>
    <row r="91">
      <c r="A91" s="14" t="s">
        <v>42</v>
      </c>
      <c r="B91" s="18">
        <f>B46*(1-Assumptions!$F29)</f>
        <v>596400</v>
      </c>
      <c r="C91" s="18">
        <f>C46*(1-Assumptions!$F29)</f>
        <v>617452.92</v>
      </c>
      <c r="D91" s="18">
        <f>D46*(1-Assumptions!$F29)</f>
        <v>639249.0081</v>
      </c>
      <c r="E91" s="18">
        <f>E46*(1-Assumptions!$F29)</f>
        <v>661814.4981</v>
      </c>
      <c r="F91" s="18">
        <f>F46*(1-Assumptions!$F29)</f>
        <v>685176.5498</v>
      </c>
      <c r="G91" s="18">
        <f>G46*(1-Assumptions!$F29)</f>
        <v>709363.2821</v>
      </c>
      <c r="H91" s="18">
        <f>H46*(1-Assumptions!$F29)</f>
        <v>734403.8059</v>
      </c>
      <c r="I91" s="18">
        <f>I46*(1-Assumptions!$F29)</f>
        <v>760328.2603</v>
      </c>
      <c r="J91" s="18">
        <f>J46*(1-Assumptions!$F29)</f>
        <v>787167.8478</v>
      </c>
      <c r="K91" s="18">
        <f>K46*(1-Assumptions!$F29)</f>
        <v>814954.8729</v>
      </c>
      <c r="L91" s="18">
        <f>L46*(1-Assumptions!$F29)</f>
        <v>843722.7799</v>
      </c>
      <c r="M91" s="18">
        <f>M46*(1-Assumptions!$F29)</f>
        <v>873506.194</v>
      </c>
    </row>
    <row r="92">
      <c r="A92" s="14" t="s">
        <v>70</v>
      </c>
      <c r="B92" s="18">
        <f>B47*(1-Assumptions!$F30)</f>
        <v>0</v>
      </c>
      <c r="C92" s="18">
        <f>C47*(1-Assumptions!$F30)</f>
        <v>0</v>
      </c>
      <c r="D92" s="18">
        <f>D47*(1-Assumptions!$F30)</f>
        <v>0</v>
      </c>
      <c r="E92" s="18">
        <f>E47*(1-Assumptions!$F30)</f>
        <v>0</v>
      </c>
      <c r="F92" s="18">
        <f>F47*(1-Assumptions!$F30)</f>
        <v>0</v>
      </c>
      <c r="G92" s="18">
        <f>G47*(1-Assumptions!$F30)</f>
        <v>0</v>
      </c>
      <c r="H92" s="18">
        <f>H47*(1-Assumptions!$F30)</f>
        <v>0</v>
      </c>
      <c r="I92" s="18">
        <f>I47*(1-Assumptions!$F30)</f>
        <v>0</v>
      </c>
      <c r="J92" s="18">
        <f>J47*(1-Assumptions!$F30)</f>
        <v>0</v>
      </c>
      <c r="K92" s="18">
        <f>K47*(1-Assumptions!$F30)</f>
        <v>0</v>
      </c>
      <c r="L92" s="18">
        <f>L47*(1-Assumptions!$F30)</f>
        <v>0</v>
      </c>
      <c r="M92" s="18">
        <f>M47*(1-Assumptions!$F30)</f>
        <v>0</v>
      </c>
    </row>
    <row r="93">
      <c r="A93" s="14" t="s">
        <v>44</v>
      </c>
      <c r="B93" s="18">
        <f>B48*(1-Assumptions!$F31)</f>
        <v>231000</v>
      </c>
      <c r="C93" s="18">
        <f>C48*(1-Assumptions!$F31)</f>
        <v>239154.3</v>
      </c>
      <c r="D93" s="18">
        <f>D48*(1-Assumptions!$F31)</f>
        <v>247596.4468</v>
      </c>
      <c r="E93" s="18">
        <f>E48*(1-Assumptions!$F31)</f>
        <v>256336.6014</v>
      </c>
      <c r="F93" s="18">
        <f>F48*(1-Assumptions!$F31)</f>
        <v>265385.2834</v>
      </c>
      <c r="G93" s="18">
        <f>G48*(1-Assumptions!$F31)</f>
        <v>274753.3839</v>
      </c>
      <c r="H93" s="18">
        <f>H48*(1-Assumptions!$F31)</f>
        <v>284452.1783</v>
      </c>
      <c r="I93" s="18">
        <f>I48*(1-Assumptions!$F31)</f>
        <v>294493.3402</v>
      </c>
      <c r="J93" s="18">
        <f>J48*(1-Assumptions!$F31)</f>
        <v>304888.9552</v>
      </c>
      <c r="K93" s="18">
        <f>K48*(1-Assumptions!$F31)</f>
        <v>315651.5353</v>
      </c>
      <c r="L93" s="18">
        <f>L48*(1-Assumptions!$F31)</f>
        <v>326794.0345</v>
      </c>
      <c r="M93" s="18">
        <f>M48*(1-Assumptions!$F31)</f>
        <v>338329.8639</v>
      </c>
    </row>
    <row r="94">
      <c r="A94" s="14" t="s">
        <v>45</v>
      </c>
      <c r="B94" s="18">
        <f>B49*(1-Assumptions!$F32)</f>
        <v>151200</v>
      </c>
      <c r="C94" s="18">
        <f>C49*(1-Assumptions!$F32)</f>
        <v>156537.36</v>
      </c>
      <c r="D94" s="18">
        <f>D49*(1-Assumptions!$F32)</f>
        <v>162063.1288</v>
      </c>
      <c r="E94" s="18">
        <f>E49*(1-Assumptions!$F32)</f>
        <v>167783.9573</v>
      </c>
      <c r="F94" s="18">
        <f>F49*(1-Assumptions!$F32)</f>
        <v>173706.7309</v>
      </c>
      <c r="G94" s="18">
        <f>G49*(1-Assumptions!$F32)</f>
        <v>179838.5785</v>
      </c>
      <c r="H94" s="18">
        <f>H49*(1-Assumptions!$F32)</f>
        <v>186186.8804</v>
      </c>
      <c r="I94" s="18">
        <f>I49*(1-Assumptions!$F32)</f>
        <v>192759.2772</v>
      </c>
      <c r="J94" s="18">
        <f>J49*(1-Assumptions!$F32)</f>
        <v>199563.6797</v>
      </c>
      <c r="K94" s="18">
        <f>K49*(1-Assumptions!$F32)</f>
        <v>206608.2776</v>
      </c>
      <c r="L94" s="18">
        <f>L49*(1-Assumptions!$F32)</f>
        <v>213901.5498</v>
      </c>
      <c r="M94" s="18">
        <f>M49*(1-Assumptions!$F32)</f>
        <v>221452.2745</v>
      </c>
    </row>
    <row r="95">
      <c r="A95" s="19" t="s">
        <v>78</v>
      </c>
      <c r="B95" s="18">
        <f t="shared" ref="B95:M95" si="6">SUM(B89:B94)</f>
        <v>2149200</v>
      </c>
      <c r="C95" s="18">
        <f t="shared" si="6"/>
        <v>2225066.76</v>
      </c>
      <c r="D95" s="18">
        <f t="shared" si="6"/>
        <v>2303611.617</v>
      </c>
      <c r="E95" s="18">
        <f t="shared" si="6"/>
        <v>2384929.107</v>
      </c>
      <c r="F95" s="18">
        <f t="shared" si="6"/>
        <v>2469117.104</v>
      </c>
      <c r="G95" s="18">
        <f t="shared" si="6"/>
        <v>2556276.938</v>
      </c>
      <c r="H95" s="18">
        <f t="shared" si="6"/>
        <v>2646513.514</v>
      </c>
      <c r="I95" s="18">
        <f t="shared" si="6"/>
        <v>2739935.441</v>
      </c>
      <c r="J95" s="18">
        <f t="shared" si="6"/>
        <v>2836655.162</v>
      </c>
      <c r="K95" s="18">
        <f t="shared" si="6"/>
        <v>2936789.089</v>
      </c>
      <c r="L95" s="18">
        <f t="shared" si="6"/>
        <v>3040457.744</v>
      </c>
      <c r="M95" s="18">
        <f t="shared" si="6"/>
        <v>3147785.902</v>
      </c>
    </row>
    <row r="96">
      <c r="B96" s="18"/>
      <c r="C96" s="18"/>
      <c r="D96" s="18"/>
      <c r="E96" s="18"/>
      <c r="F96" s="18"/>
      <c r="G96" s="18"/>
      <c r="H96" s="18"/>
      <c r="I96" s="18"/>
      <c r="J96" s="18"/>
      <c r="K96" s="18"/>
      <c r="L96" s="18"/>
      <c r="M96" s="18"/>
    </row>
    <row r="97">
      <c r="A97" s="19" t="s">
        <v>79</v>
      </c>
      <c r="B97" s="18">
        <f t="shared" ref="B97:M97" si="7">B95+B86+B77+B68+B59</f>
        <v>8933000</v>
      </c>
      <c r="C97" s="18">
        <f t="shared" si="7"/>
        <v>9124316.426</v>
      </c>
      <c r="D97" s="18">
        <f t="shared" si="7"/>
        <v>9320334.287</v>
      </c>
      <c r="E97" s="18">
        <f t="shared" si="7"/>
        <v>9521184.752</v>
      </c>
      <c r="F97" s="18">
        <f t="shared" si="7"/>
        <v>9727003.012</v>
      </c>
      <c r="G97" s="18">
        <f t="shared" si="7"/>
        <v>9937928.411</v>
      </c>
      <c r="H97" s="18">
        <f t="shared" si="7"/>
        <v>10154104.58</v>
      </c>
      <c r="I97" s="18">
        <f t="shared" si="7"/>
        <v>10375679.6</v>
      </c>
      <c r="J97" s="18">
        <f t="shared" si="7"/>
        <v>10602806.09</v>
      </c>
      <c r="K97" s="18">
        <f t="shared" si="7"/>
        <v>10835641.42</v>
      </c>
      <c r="L97" s="18">
        <f t="shared" si="7"/>
        <v>11074347.84</v>
      </c>
      <c r="M97" s="18">
        <f t="shared" si="7"/>
        <v>11319092.63</v>
      </c>
    </row>
    <row r="98">
      <c r="B98" s="18"/>
      <c r="C98" s="18"/>
      <c r="D98" s="18"/>
      <c r="E98" s="18"/>
      <c r="F98" s="18"/>
      <c r="G98" s="18"/>
      <c r="H98" s="18"/>
      <c r="I98" s="18"/>
      <c r="J98" s="18"/>
      <c r="K98" s="18"/>
      <c r="L98" s="18"/>
      <c r="M98" s="18"/>
    </row>
    <row r="99">
      <c r="A99" s="19" t="s">
        <v>47</v>
      </c>
      <c r="B99" s="18"/>
      <c r="C99" s="18"/>
      <c r="D99" s="18"/>
      <c r="E99" s="18"/>
      <c r="F99" s="18"/>
      <c r="G99" s="18"/>
      <c r="H99" s="18"/>
      <c r="I99" s="18"/>
      <c r="J99" s="18"/>
      <c r="K99" s="18"/>
      <c r="L99" s="18"/>
      <c r="M99" s="18"/>
    </row>
    <row r="100">
      <c r="A100" s="14" t="s">
        <v>48</v>
      </c>
      <c r="B100" s="18">
        <f>Assumptions!$B35</f>
        <v>125000</v>
      </c>
      <c r="C100" s="18">
        <f>Assumptions!$B35</f>
        <v>125000</v>
      </c>
      <c r="D100" s="18">
        <f>Assumptions!$B35</f>
        <v>125000</v>
      </c>
      <c r="E100" s="18">
        <f>Assumptions!$B35</f>
        <v>125000</v>
      </c>
      <c r="F100" s="18">
        <f>Assumptions!$B35</f>
        <v>125000</v>
      </c>
      <c r="G100" s="18">
        <f>Assumptions!$B35</f>
        <v>125000</v>
      </c>
      <c r="H100" s="18">
        <f>Assumptions!$B35</f>
        <v>125000</v>
      </c>
      <c r="I100" s="18">
        <f>Assumptions!$B35</f>
        <v>125000</v>
      </c>
      <c r="J100" s="18">
        <f>Assumptions!$B35</f>
        <v>125000</v>
      </c>
      <c r="K100" s="18">
        <f>Assumptions!$B35</f>
        <v>125000</v>
      </c>
      <c r="L100" s="18">
        <f>Assumptions!$B35</f>
        <v>125000</v>
      </c>
      <c r="M100" s="18">
        <f>Assumptions!$B35</f>
        <v>125000</v>
      </c>
    </row>
    <row r="101">
      <c r="A101" s="14" t="s">
        <v>49</v>
      </c>
      <c r="B101" s="18">
        <f>Assumptions!$B36</f>
        <v>50000</v>
      </c>
      <c r="C101" s="18">
        <f>Assumptions!$B36</f>
        <v>50000</v>
      </c>
      <c r="D101" s="18">
        <f>Assumptions!$B36</f>
        <v>50000</v>
      </c>
      <c r="E101" s="18">
        <f>Assumptions!$B36</f>
        <v>50000</v>
      </c>
      <c r="F101" s="18">
        <f>Assumptions!$B36</f>
        <v>50000</v>
      </c>
      <c r="G101" s="18">
        <f>Assumptions!$B36</f>
        <v>50000</v>
      </c>
      <c r="H101" s="18">
        <f>Assumptions!$B36</f>
        <v>50000</v>
      </c>
      <c r="I101" s="18">
        <f>Assumptions!$B36</f>
        <v>50000</v>
      </c>
      <c r="J101" s="18">
        <f>Assumptions!$B36</f>
        <v>50000</v>
      </c>
      <c r="K101" s="18">
        <f>Assumptions!$B36</f>
        <v>50000</v>
      </c>
      <c r="L101" s="18">
        <f>Assumptions!$B36</f>
        <v>50000</v>
      </c>
      <c r="M101" s="18">
        <f>Assumptions!$B36</f>
        <v>50000</v>
      </c>
    </row>
    <row r="102">
      <c r="A102" s="14" t="s">
        <v>50</v>
      </c>
      <c r="B102" s="18">
        <f>Assumptions!$B37</f>
        <v>200000</v>
      </c>
      <c r="C102" s="18">
        <f>Assumptions!$B37</f>
        <v>200000</v>
      </c>
      <c r="D102" s="18">
        <f>Assumptions!$B37</f>
        <v>200000</v>
      </c>
      <c r="E102" s="18">
        <f>Assumptions!$B37</f>
        <v>200000</v>
      </c>
      <c r="F102" s="18">
        <f>Assumptions!$B37</f>
        <v>200000</v>
      </c>
      <c r="G102" s="18">
        <f>Assumptions!$B37</f>
        <v>200000</v>
      </c>
      <c r="H102" s="18">
        <f>Assumptions!$B37</f>
        <v>200000</v>
      </c>
      <c r="I102" s="18">
        <f>Assumptions!$B37</f>
        <v>200000</v>
      </c>
      <c r="J102" s="18">
        <f>Assumptions!$B37</f>
        <v>200000</v>
      </c>
      <c r="K102" s="18">
        <f>Assumptions!$B37</f>
        <v>200000</v>
      </c>
      <c r="L102" s="18">
        <f>Assumptions!$B37</f>
        <v>200000</v>
      </c>
      <c r="M102" s="18">
        <f>Assumptions!$B37</f>
        <v>200000</v>
      </c>
    </row>
    <row r="103">
      <c r="B103" s="18"/>
      <c r="C103" s="18"/>
      <c r="D103" s="18"/>
      <c r="E103" s="18"/>
      <c r="F103" s="18"/>
      <c r="G103" s="18"/>
      <c r="H103" s="18"/>
      <c r="I103" s="18"/>
      <c r="J103" s="18"/>
      <c r="K103" s="18"/>
      <c r="L103" s="18"/>
      <c r="M103" s="18"/>
    </row>
    <row r="104">
      <c r="A104" s="19" t="s">
        <v>80</v>
      </c>
      <c r="B104" s="18">
        <f t="shared" ref="B104:M104" si="8">B97+B100+B101+B102</f>
        <v>9308000</v>
      </c>
      <c r="C104" s="18">
        <f t="shared" si="8"/>
        <v>9499316.426</v>
      </c>
      <c r="D104" s="18">
        <f t="shared" si="8"/>
        <v>9695334.287</v>
      </c>
      <c r="E104" s="18">
        <f t="shared" si="8"/>
        <v>9896184.752</v>
      </c>
      <c r="F104" s="18">
        <f t="shared" si="8"/>
        <v>10102003.01</v>
      </c>
      <c r="G104" s="18">
        <f t="shared" si="8"/>
        <v>10312928.41</v>
      </c>
      <c r="H104" s="18">
        <f t="shared" si="8"/>
        <v>10529104.58</v>
      </c>
      <c r="I104" s="18">
        <f t="shared" si="8"/>
        <v>10750679.6</v>
      </c>
      <c r="J104" s="18">
        <f t="shared" si="8"/>
        <v>10977806.09</v>
      </c>
      <c r="K104" s="18">
        <f t="shared" si="8"/>
        <v>11210641.42</v>
      </c>
      <c r="L104" s="18">
        <f t="shared" si="8"/>
        <v>11449347.84</v>
      </c>
      <c r="M104" s="18">
        <f t="shared" si="8"/>
        <v>11694092.63</v>
      </c>
    </row>
    <row r="105">
      <c r="B105" s="18"/>
      <c r="C105" s="18"/>
      <c r="D105" s="18"/>
      <c r="E105" s="18"/>
      <c r="F105" s="18"/>
      <c r="G105" s="18"/>
      <c r="H105" s="18"/>
      <c r="I105" s="18"/>
      <c r="J105" s="18"/>
      <c r="K105" s="18"/>
      <c r="L105" s="18"/>
      <c r="M105" s="18"/>
    </row>
    <row r="106">
      <c r="A106" s="19" t="s">
        <v>81</v>
      </c>
      <c r="B106" s="18">
        <f t="shared" ref="B106:M106" si="9">B8-B104</f>
        <v>2892000</v>
      </c>
      <c r="C106" s="18">
        <f t="shared" si="9"/>
        <v>2962696.699</v>
      </c>
      <c r="D106" s="18">
        <f t="shared" si="9"/>
        <v>3035156.657</v>
      </c>
      <c r="E106" s="18">
        <f t="shared" si="9"/>
        <v>3109429.831</v>
      </c>
      <c r="F106" s="18">
        <f t="shared" si="9"/>
        <v>3185567.732</v>
      </c>
      <c r="G106" s="18">
        <f t="shared" si="9"/>
        <v>3263623.471</v>
      </c>
      <c r="H106" s="18">
        <f t="shared" si="9"/>
        <v>3343651.818</v>
      </c>
      <c r="I106" s="18">
        <f t="shared" si="9"/>
        <v>3425709.252</v>
      </c>
      <c r="J106" s="18">
        <f t="shared" si="9"/>
        <v>3509854.017</v>
      </c>
      <c r="K106" s="18">
        <f t="shared" si="9"/>
        <v>3596146.186</v>
      </c>
      <c r="L106" s="18">
        <f t="shared" si="9"/>
        <v>3684647.713</v>
      </c>
      <c r="M106" s="18">
        <f t="shared" si="9"/>
        <v>3775422.503</v>
      </c>
    </row>
    <row r="107">
      <c r="B107" s="18"/>
      <c r="C107" s="18"/>
      <c r="D107" s="18"/>
      <c r="E107" s="18"/>
      <c r="F107" s="18"/>
      <c r="G107" s="18"/>
      <c r="H107" s="18"/>
      <c r="I107" s="18"/>
      <c r="J107" s="18"/>
      <c r="K107" s="18"/>
      <c r="L107" s="18"/>
      <c r="M107" s="1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25"/>
  </cols>
  <sheetData>
    <row r="1">
      <c r="B1" s="15" t="s">
        <v>51</v>
      </c>
      <c r="C1" s="15" t="s">
        <v>52</v>
      </c>
      <c r="D1" s="15" t="s">
        <v>53</v>
      </c>
      <c r="E1" s="15" t="s">
        <v>54</v>
      </c>
      <c r="F1" s="15" t="s">
        <v>55</v>
      </c>
      <c r="G1" s="15" t="s">
        <v>56</v>
      </c>
      <c r="H1" s="15" t="s">
        <v>57</v>
      </c>
      <c r="I1" s="15" t="s">
        <v>58</v>
      </c>
      <c r="J1" s="15" t="s">
        <v>59</v>
      </c>
      <c r="K1" s="15" t="s">
        <v>60</v>
      </c>
      <c r="L1" s="15" t="s">
        <v>61</v>
      </c>
      <c r="M1" s="15" t="s">
        <v>62</v>
      </c>
    </row>
    <row r="2">
      <c r="A2" s="19" t="s">
        <v>66</v>
      </c>
      <c r="B2" s="18"/>
      <c r="C2" s="18"/>
      <c r="D2" s="18"/>
      <c r="E2" s="18"/>
      <c r="F2" s="18"/>
      <c r="G2" s="18"/>
      <c r="H2" s="18"/>
      <c r="I2" s="18"/>
      <c r="J2" s="18"/>
      <c r="K2" s="18"/>
      <c r="L2" s="18"/>
      <c r="M2" s="18"/>
    </row>
    <row r="3">
      <c r="A3" s="14" t="s">
        <v>64</v>
      </c>
      <c r="B3" s="18">
        <f>'Calcs-1'!B10*'Calcs-1'!B30</f>
        <v>2975000</v>
      </c>
      <c r="C3" s="18">
        <f>'Calcs-1'!C10*'Calcs-1'!C30</f>
        <v>3019773.75</v>
      </c>
      <c r="D3" s="18">
        <f>'Calcs-1'!D10*'Calcs-1'!D30</f>
        <v>3065221.345</v>
      </c>
      <c r="E3" s="18">
        <f>'Calcs-1'!E10*'Calcs-1'!E30</f>
        <v>3111352.926</v>
      </c>
      <c r="F3" s="18">
        <f>'Calcs-1'!F10*'Calcs-1'!F30</f>
        <v>3158178.788</v>
      </c>
      <c r="G3" s="18">
        <f>'Calcs-1'!G10*'Calcs-1'!G30</f>
        <v>3205709.378</v>
      </c>
      <c r="H3" s="18">
        <f>'Calcs-1'!H10*'Calcs-1'!H30</f>
        <v>3253955.305</v>
      </c>
      <c r="I3" s="18">
        <f>'Calcs-1'!I10*'Calcs-1'!I30</f>
        <v>3302927.332</v>
      </c>
      <c r="J3" s="18">
        <f>'Calcs-1'!J10*'Calcs-1'!J30</f>
        <v>3352636.388</v>
      </c>
      <c r="K3" s="18">
        <f>'Calcs-1'!K10*'Calcs-1'!K30</f>
        <v>3403093.566</v>
      </c>
      <c r="L3" s="18">
        <f>'Calcs-1'!L10*'Calcs-1'!L30</f>
        <v>3454310.124</v>
      </c>
      <c r="M3" s="18">
        <f>'Calcs-1'!M10*'Calcs-1'!M30</f>
        <v>3506297.491</v>
      </c>
    </row>
    <row r="4">
      <c r="A4" s="14" t="s">
        <v>65</v>
      </c>
      <c r="B4" s="18">
        <f>'Calcs-1'!B11*'Calcs-1'!B31</f>
        <v>3600000</v>
      </c>
      <c r="C4" s="18">
        <f>'Calcs-1'!C11*'Calcs-1'!C31</f>
        <v>3645135</v>
      </c>
      <c r="D4" s="18">
        <f>'Calcs-1'!D11*'Calcs-1'!D31</f>
        <v>3690835.88</v>
      </c>
      <c r="E4" s="18">
        <f>'Calcs-1'!E11*'Calcs-1'!E31</f>
        <v>3737109.735</v>
      </c>
      <c r="F4" s="18">
        <f>'Calcs-1'!F11*'Calcs-1'!F31</f>
        <v>3783963.748</v>
      </c>
      <c r="G4" s="18">
        <f>'Calcs-1'!G11*'Calcs-1'!G31</f>
        <v>3831405.194</v>
      </c>
      <c r="H4" s="18">
        <f>'Calcs-1'!H11*'Calcs-1'!H31</f>
        <v>3879441.436</v>
      </c>
      <c r="I4" s="18">
        <f>'Calcs-1'!I11*'Calcs-1'!I31</f>
        <v>3928079.933</v>
      </c>
      <c r="J4" s="18">
        <f>'Calcs-1'!J11*'Calcs-1'!J31</f>
        <v>3977328.235</v>
      </c>
      <c r="K4" s="18">
        <f>'Calcs-1'!K11*'Calcs-1'!K31</f>
        <v>4027193.988</v>
      </c>
      <c r="L4" s="18">
        <f>'Calcs-1'!L11*'Calcs-1'!L31</f>
        <v>4077684.933</v>
      </c>
      <c r="M4" s="18">
        <f>'Calcs-1'!M11*'Calcs-1'!M31</f>
        <v>4128808.908</v>
      </c>
    </row>
    <row r="5">
      <c r="A5" s="14" t="s">
        <v>67</v>
      </c>
      <c r="B5" s="18">
        <f>'Calcs-1'!B12*'Calcs-1'!B32</f>
        <v>3060000</v>
      </c>
      <c r="C5" s="18">
        <f>'Calcs-1'!C12*'Calcs-1'!C32</f>
        <v>3113779.5</v>
      </c>
      <c r="D5" s="18">
        <f>'Calcs-1'!D12*'Calcs-1'!D32</f>
        <v>3168504.175</v>
      </c>
      <c r="E5" s="18">
        <f>'Calcs-1'!E12*'Calcs-1'!E32</f>
        <v>3224190.636</v>
      </c>
      <c r="F5" s="18">
        <f>'Calcs-1'!F12*'Calcs-1'!F32</f>
        <v>3280855.786</v>
      </c>
      <c r="G5" s="18">
        <f>'Calcs-1'!G12*'Calcs-1'!G32</f>
        <v>3338516.826</v>
      </c>
      <c r="H5" s="18">
        <f>'Calcs-1'!H12*'Calcs-1'!H32</f>
        <v>3397191.26</v>
      </c>
      <c r="I5" s="18">
        <f>'Calcs-1'!I12*'Calcs-1'!I32</f>
        <v>3456896.896</v>
      </c>
      <c r="J5" s="18">
        <f>'Calcs-1'!J12*'Calcs-1'!J32</f>
        <v>3517651.859</v>
      </c>
      <c r="K5" s="18">
        <f>'Calcs-1'!K12*'Calcs-1'!K32</f>
        <v>3579474.59</v>
      </c>
      <c r="L5" s="18">
        <f>'Calcs-1'!L12*'Calcs-1'!L32</f>
        <v>3642383.856</v>
      </c>
      <c r="M5" s="18">
        <f>'Calcs-1'!M12*'Calcs-1'!M32</f>
        <v>3706398.753</v>
      </c>
    </row>
    <row r="6">
      <c r="A6" s="14" t="s">
        <v>39</v>
      </c>
      <c r="B6" s="18">
        <f>'Calcs-1'!B13*'Calcs-1'!B33</f>
        <v>4000000</v>
      </c>
      <c r="C6" s="18">
        <f>'Calcs-1'!C13*'Calcs-1'!C33</f>
        <v>4141200</v>
      </c>
      <c r="D6" s="18">
        <f>'Calcs-1'!D13*'Calcs-1'!D33</f>
        <v>4287384.36</v>
      </c>
      <c r="E6" s="18">
        <f>'Calcs-1'!E13*'Calcs-1'!E33</f>
        <v>4438729.028</v>
      </c>
      <c r="F6" s="18">
        <f>'Calcs-1'!F13*'Calcs-1'!F33</f>
        <v>4595416.163</v>
      </c>
      <c r="G6" s="18">
        <f>'Calcs-1'!G13*'Calcs-1'!G33</f>
        <v>4757634.353</v>
      </c>
      <c r="H6" s="18">
        <f>'Calcs-1'!H13*'Calcs-1'!H33</f>
        <v>4925578.846</v>
      </c>
      <c r="I6" s="18">
        <f>'Calcs-1'!I13*'Calcs-1'!I33</f>
        <v>5099451.779</v>
      </c>
      <c r="J6" s="18">
        <f>'Calcs-1'!J13*'Calcs-1'!J33</f>
        <v>5279462.427</v>
      </c>
      <c r="K6" s="18">
        <f>'Calcs-1'!K13*'Calcs-1'!K33</f>
        <v>5465827.451</v>
      </c>
      <c r="L6" s="18">
        <f>'Calcs-1'!L13*'Calcs-1'!L33</f>
        <v>5658771.16</v>
      </c>
      <c r="M6" s="18">
        <f>'Calcs-1'!M13*'Calcs-1'!M33</f>
        <v>5858525.781</v>
      </c>
    </row>
    <row r="7">
      <c r="A7" s="14" t="s">
        <v>28</v>
      </c>
      <c r="B7" s="18">
        <f>'Calcs-1'!B14*'Calcs-1'!B34</f>
        <v>3437500</v>
      </c>
      <c r="C7" s="18">
        <f>'Calcs-1'!C14*'Calcs-1'!C34</f>
        <v>3489234.375</v>
      </c>
      <c r="D7" s="18">
        <f>'Calcs-1'!D14*'Calcs-1'!D34</f>
        <v>3541747.352</v>
      </c>
      <c r="E7" s="18">
        <f>'Calcs-1'!E14*'Calcs-1'!E34</f>
        <v>3595050.65</v>
      </c>
      <c r="F7" s="18">
        <f>'Calcs-1'!F14*'Calcs-1'!F34</f>
        <v>3649156.162</v>
      </c>
      <c r="G7" s="18">
        <f>'Calcs-1'!G14*'Calcs-1'!G34</f>
        <v>3704075.963</v>
      </c>
      <c r="H7" s="18">
        <f>'Calcs-1'!H14*'Calcs-1'!H34</f>
        <v>3759822.306</v>
      </c>
      <c r="I7" s="18">
        <f>'Calcs-1'!I14*'Calcs-1'!I34</f>
        <v>3816407.631</v>
      </c>
      <c r="J7" s="18">
        <f>'Calcs-1'!J14*'Calcs-1'!J34</f>
        <v>3873844.566</v>
      </c>
      <c r="K7" s="18">
        <f>'Calcs-1'!K14*'Calcs-1'!K34</f>
        <v>3932145.927</v>
      </c>
      <c r="L7" s="18">
        <f>'Calcs-1'!L14*'Calcs-1'!L34</f>
        <v>3991324.723</v>
      </c>
      <c r="M7" s="18">
        <f>'Calcs-1'!M14*'Calcs-1'!M34</f>
        <v>4051394.16</v>
      </c>
    </row>
    <row r="8">
      <c r="A8" s="19" t="s">
        <v>68</v>
      </c>
      <c r="B8" s="18">
        <f t="shared" ref="B8:M8" si="1">SUM(B3:B7)</f>
        <v>17072500</v>
      </c>
      <c r="C8" s="18">
        <f t="shared" si="1"/>
        <v>17409122.63</v>
      </c>
      <c r="D8" s="18">
        <f t="shared" si="1"/>
        <v>17753693.11</v>
      </c>
      <c r="E8" s="18">
        <f t="shared" si="1"/>
        <v>18106432.97</v>
      </c>
      <c r="F8" s="18">
        <f t="shared" si="1"/>
        <v>18467570.65</v>
      </c>
      <c r="G8" s="18">
        <f t="shared" si="1"/>
        <v>18837341.71</v>
      </c>
      <c r="H8" s="18">
        <f t="shared" si="1"/>
        <v>19215989.15</v>
      </c>
      <c r="I8" s="18">
        <f t="shared" si="1"/>
        <v>19603763.57</v>
      </c>
      <c r="J8" s="18">
        <f t="shared" si="1"/>
        <v>20000923.48</v>
      </c>
      <c r="K8" s="18">
        <f t="shared" si="1"/>
        <v>20407735.52</v>
      </c>
      <c r="L8" s="18">
        <f t="shared" si="1"/>
        <v>20824474.8</v>
      </c>
      <c r="M8" s="18">
        <f t="shared" si="1"/>
        <v>21251425.09</v>
      </c>
    </row>
    <row r="9">
      <c r="B9" s="18"/>
      <c r="C9" s="18"/>
      <c r="D9" s="18"/>
      <c r="E9" s="18"/>
      <c r="F9" s="18"/>
      <c r="G9" s="18"/>
      <c r="H9" s="18"/>
      <c r="I9" s="18"/>
      <c r="J9" s="18"/>
      <c r="K9" s="18"/>
      <c r="L9" s="18"/>
      <c r="M9" s="18"/>
    </row>
    <row r="10">
      <c r="A10" s="19" t="s">
        <v>69</v>
      </c>
      <c r="B10" s="18"/>
      <c r="C10" s="18"/>
      <c r="D10" s="18"/>
      <c r="E10" s="18"/>
      <c r="F10" s="18"/>
      <c r="G10" s="18"/>
      <c r="H10" s="18"/>
      <c r="I10" s="18"/>
      <c r="J10" s="18"/>
      <c r="K10" s="18"/>
      <c r="L10" s="18"/>
      <c r="M10" s="18"/>
    </row>
    <row r="11">
      <c r="A11" s="19" t="s">
        <v>64</v>
      </c>
      <c r="B11" s="18"/>
      <c r="C11" s="18"/>
      <c r="D11" s="18"/>
      <c r="E11" s="18"/>
      <c r="F11" s="18"/>
      <c r="G11" s="18"/>
      <c r="H11" s="18"/>
      <c r="I11" s="18"/>
      <c r="J11" s="18"/>
      <c r="K11" s="18"/>
      <c r="L11" s="18"/>
      <c r="M11" s="18"/>
    </row>
    <row r="12">
      <c r="A12" s="14" t="s">
        <v>40</v>
      </c>
      <c r="B12" s="18">
        <f>B$3*Assumptions!$B19</f>
        <v>595000</v>
      </c>
      <c r="C12" s="18">
        <f>C$3*Assumptions!$B19</f>
        <v>603954.75</v>
      </c>
      <c r="D12" s="18">
        <f>D$3*Assumptions!$B19</f>
        <v>613044.269</v>
      </c>
      <c r="E12" s="18">
        <f>E$3*Assumptions!$B19</f>
        <v>622270.5852</v>
      </c>
      <c r="F12" s="18">
        <f>F$3*Assumptions!$B19</f>
        <v>631635.7575</v>
      </c>
      <c r="G12" s="18">
        <f>G$3*Assumptions!$B19</f>
        <v>641141.8757</v>
      </c>
      <c r="H12" s="18">
        <f>H$3*Assumptions!$B19</f>
        <v>650791.0609</v>
      </c>
      <c r="I12" s="18">
        <f>I$3*Assumptions!$B19</f>
        <v>660585.4664</v>
      </c>
      <c r="J12" s="18">
        <f>J$3*Assumptions!$B19</f>
        <v>670527.2777</v>
      </c>
      <c r="K12" s="18">
        <f>K$3*Assumptions!$B19</f>
        <v>680618.7132</v>
      </c>
      <c r="L12" s="18">
        <f>L$3*Assumptions!$B19</f>
        <v>690862.0248</v>
      </c>
      <c r="M12" s="18">
        <f>M$3*Assumptions!$B19</f>
        <v>701259.4983</v>
      </c>
    </row>
    <row r="13">
      <c r="A13" s="14" t="s">
        <v>41</v>
      </c>
      <c r="B13" s="18">
        <f>B$3*Assumptions!$B20</f>
        <v>595000</v>
      </c>
      <c r="C13" s="18">
        <f>C$3*Assumptions!$B20</f>
        <v>603954.75</v>
      </c>
      <c r="D13" s="18">
        <f>D$3*Assumptions!$B20</f>
        <v>613044.269</v>
      </c>
      <c r="E13" s="18">
        <f>E$3*Assumptions!$B20</f>
        <v>622270.5852</v>
      </c>
      <c r="F13" s="18">
        <f>F$3*Assumptions!$B20</f>
        <v>631635.7575</v>
      </c>
      <c r="G13" s="18">
        <f>G$3*Assumptions!$B20</f>
        <v>641141.8757</v>
      </c>
      <c r="H13" s="18">
        <f>H$3*Assumptions!$B20</f>
        <v>650791.0609</v>
      </c>
      <c r="I13" s="18">
        <f>I$3*Assumptions!$B20</f>
        <v>660585.4664</v>
      </c>
      <c r="J13" s="18">
        <f>J$3*Assumptions!$B20</f>
        <v>670527.2777</v>
      </c>
      <c r="K13" s="18">
        <f>K$3*Assumptions!$B20</f>
        <v>680618.7132</v>
      </c>
      <c r="L13" s="18">
        <f>L$3*Assumptions!$B20</f>
        <v>690862.0248</v>
      </c>
      <c r="M13" s="18">
        <f>M$3*Assumptions!$B20</f>
        <v>701259.4983</v>
      </c>
    </row>
    <row r="14">
      <c r="A14" s="14" t="s">
        <v>42</v>
      </c>
      <c r="B14" s="18">
        <f>B$3*Assumptions!$B21</f>
        <v>148750</v>
      </c>
      <c r="C14" s="18">
        <f>C$3*Assumptions!$B21</f>
        <v>150988.6875</v>
      </c>
      <c r="D14" s="18">
        <f>D$3*Assumptions!$B21</f>
        <v>153261.0672</v>
      </c>
      <c r="E14" s="18">
        <f>E$3*Assumptions!$B21</f>
        <v>155567.6463</v>
      </c>
      <c r="F14" s="18">
        <f>F$3*Assumptions!$B21</f>
        <v>157908.9394</v>
      </c>
      <c r="G14" s="18">
        <f>G$3*Assumptions!$B21</f>
        <v>160285.4689</v>
      </c>
      <c r="H14" s="18">
        <f>H$3*Assumptions!$B21</f>
        <v>162697.7652</v>
      </c>
      <c r="I14" s="18">
        <f>I$3*Assumptions!$B21</f>
        <v>165146.3666</v>
      </c>
      <c r="J14" s="18">
        <f>J$3*Assumptions!$B21</f>
        <v>167631.8194</v>
      </c>
      <c r="K14" s="18">
        <f>K$3*Assumptions!$B21</f>
        <v>170154.6783</v>
      </c>
      <c r="L14" s="18">
        <f>L$3*Assumptions!$B21</f>
        <v>172715.5062</v>
      </c>
      <c r="M14" s="18">
        <f>M$3*Assumptions!$B21</f>
        <v>175314.8746</v>
      </c>
    </row>
    <row r="15">
      <c r="A15" s="14" t="s">
        <v>70</v>
      </c>
      <c r="B15" s="18">
        <f>B$3*Assumptions!$B22</f>
        <v>446250</v>
      </c>
      <c r="C15" s="18">
        <f>C$3*Assumptions!$B22</f>
        <v>452966.0625</v>
      </c>
      <c r="D15" s="18">
        <f>D$3*Assumptions!$B22</f>
        <v>459783.2017</v>
      </c>
      <c r="E15" s="18">
        <f>E$3*Assumptions!$B22</f>
        <v>466702.9389</v>
      </c>
      <c r="F15" s="18">
        <f>F$3*Assumptions!$B22</f>
        <v>473726.8182</v>
      </c>
      <c r="G15" s="18">
        <f>G$3*Assumptions!$B22</f>
        <v>480856.4068</v>
      </c>
      <c r="H15" s="18">
        <f>H$3*Assumptions!$B22</f>
        <v>488093.2957</v>
      </c>
      <c r="I15" s="18">
        <f>I$3*Assumptions!$B22</f>
        <v>495439.0998</v>
      </c>
      <c r="J15" s="18">
        <f>J$3*Assumptions!$B22</f>
        <v>502895.4582</v>
      </c>
      <c r="K15" s="18">
        <f>K$3*Assumptions!$B22</f>
        <v>510464.0349</v>
      </c>
      <c r="L15" s="18">
        <f>L$3*Assumptions!$B22</f>
        <v>518146.5186</v>
      </c>
      <c r="M15" s="18">
        <f>M$3*Assumptions!$B22</f>
        <v>525944.6237</v>
      </c>
    </row>
    <row r="16">
      <c r="A16" s="14" t="s">
        <v>44</v>
      </c>
      <c r="B16" s="18">
        <f>B$3*Assumptions!$B23</f>
        <v>297500</v>
      </c>
      <c r="C16" s="18">
        <f>C$3*Assumptions!$B23</f>
        <v>301977.375</v>
      </c>
      <c r="D16" s="18">
        <f>D$3*Assumptions!$B23</f>
        <v>306522.1345</v>
      </c>
      <c r="E16" s="18">
        <f>E$3*Assumptions!$B23</f>
        <v>311135.2926</v>
      </c>
      <c r="F16" s="18">
        <f>F$3*Assumptions!$B23</f>
        <v>315817.8788</v>
      </c>
      <c r="G16" s="18">
        <f>G$3*Assumptions!$B23</f>
        <v>320570.9378</v>
      </c>
      <c r="H16" s="18">
        <f>H$3*Assumptions!$B23</f>
        <v>325395.5305</v>
      </c>
      <c r="I16" s="18">
        <f>I$3*Assumptions!$B23</f>
        <v>330292.7332</v>
      </c>
      <c r="J16" s="18">
        <f>J$3*Assumptions!$B23</f>
        <v>335263.6388</v>
      </c>
      <c r="K16" s="18">
        <f>K$3*Assumptions!$B23</f>
        <v>340309.3566</v>
      </c>
      <c r="L16" s="18">
        <f>L$3*Assumptions!$B23</f>
        <v>345431.0124</v>
      </c>
      <c r="M16" s="18">
        <f>M$3*Assumptions!$B23</f>
        <v>350629.7491</v>
      </c>
    </row>
    <row r="17">
      <c r="A17" s="14" t="s">
        <v>45</v>
      </c>
      <c r="B17" s="18">
        <f>B$3*Assumptions!$B24</f>
        <v>892500</v>
      </c>
      <c r="C17" s="18">
        <f>C$3*Assumptions!$B24</f>
        <v>905932.125</v>
      </c>
      <c r="D17" s="18">
        <f>D$3*Assumptions!$B24</f>
        <v>919566.4035</v>
      </c>
      <c r="E17" s="18">
        <f>E$3*Assumptions!$B24</f>
        <v>933405.8779</v>
      </c>
      <c r="F17" s="18">
        <f>F$3*Assumptions!$B24</f>
        <v>947453.6363</v>
      </c>
      <c r="G17" s="18">
        <f>G$3*Assumptions!$B24</f>
        <v>961712.8135</v>
      </c>
      <c r="H17" s="18">
        <f>H$3*Assumptions!$B24</f>
        <v>976186.5914</v>
      </c>
      <c r="I17" s="18">
        <f>I$3*Assumptions!$B24</f>
        <v>990878.1996</v>
      </c>
      <c r="J17" s="18">
        <f>J$3*Assumptions!$B24</f>
        <v>1005790.916</v>
      </c>
      <c r="K17" s="18">
        <f>K$3*Assumptions!$B24</f>
        <v>1020928.07</v>
      </c>
      <c r="L17" s="18">
        <f>L$3*Assumptions!$B24</f>
        <v>1036293.037</v>
      </c>
      <c r="M17" s="18">
        <f>M$3*Assumptions!$B24</f>
        <v>1051889.247</v>
      </c>
    </row>
    <row r="18">
      <c r="A18" s="14"/>
      <c r="B18" s="18"/>
      <c r="C18" s="18"/>
      <c r="D18" s="18"/>
      <c r="E18" s="18"/>
      <c r="F18" s="18"/>
      <c r="G18" s="18"/>
      <c r="H18" s="18"/>
      <c r="I18" s="18"/>
      <c r="J18" s="18"/>
      <c r="K18" s="18"/>
      <c r="L18" s="18"/>
      <c r="M18" s="18"/>
    </row>
    <row r="19">
      <c r="A19" s="19" t="s">
        <v>71</v>
      </c>
      <c r="B19" s="18"/>
      <c r="C19" s="18"/>
      <c r="D19" s="18"/>
      <c r="E19" s="18"/>
      <c r="F19" s="18"/>
      <c r="G19" s="18"/>
      <c r="H19" s="18"/>
      <c r="I19" s="18"/>
      <c r="J19" s="18"/>
      <c r="K19" s="18"/>
      <c r="L19" s="18"/>
      <c r="M19" s="18"/>
    </row>
    <row r="20">
      <c r="A20" s="14" t="s">
        <v>40</v>
      </c>
      <c r="B20" s="18">
        <f>B$4*Assumptions!$C19</f>
        <v>0</v>
      </c>
      <c r="C20" s="18">
        <f>C$4*Assumptions!$C19</f>
        <v>0</v>
      </c>
      <c r="D20" s="18">
        <f>D$4*Assumptions!$C19</f>
        <v>0</v>
      </c>
      <c r="E20" s="18">
        <f>E$4*Assumptions!$C19</f>
        <v>0</v>
      </c>
      <c r="F20" s="18">
        <f>F$4*Assumptions!$C19</f>
        <v>0</v>
      </c>
      <c r="G20" s="18">
        <f>G$4*Assumptions!$C19</f>
        <v>0</v>
      </c>
      <c r="H20" s="18">
        <f>H$4*Assumptions!$C19</f>
        <v>0</v>
      </c>
      <c r="I20" s="18">
        <f>I$4*Assumptions!$C19</f>
        <v>0</v>
      </c>
      <c r="J20" s="18">
        <f>J$4*Assumptions!$C19</f>
        <v>0</v>
      </c>
      <c r="K20" s="18">
        <f>K$4*Assumptions!$C19</f>
        <v>0</v>
      </c>
      <c r="L20" s="18">
        <f>L$4*Assumptions!$C19</f>
        <v>0</v>
      </c>
      <c r="M20" s="18">
        <f>M$4*Assumptions!$C19</f>
        <v>0</v>
      </c>
    </row>
    <row r="21">
      <c r="A21" s="14" t="s">
        <v>41</v>
      </c>
      <c r="B21" s="18">
        <f>B$4*Assumptions!$C20</f>
        <v>0</v>
      </c>
      <c r="C21" s="18">
        <f>C$4*Assumptions!$C20</f>
        <v>0</v>
      </c>
      <c r="D21" s="18">
        <f>D$4*Assumptions!$C20</f>
        <v>0</v>
      </c>
      <c r="E21" s="18">
        <f>E$4*Assumptions!$C20</f>
        <v>0</v>
      </c>
      <c r="F21" s="18">
        <f>F$4*Assumptions!$C20</f>
        <v>0</v>
      </c>
      <c r="G21" s="18">
        <f>G$4*Assumptions!$C20</f>
        <v>0</v>
      </c>
      <c r="H21" s="18">
        <f>H$4*Assumptions!$C20</f>
        <v>0</v>
      </c>
      <c r="I21" s="18">
        <f>I$4*Assumptions!$C20</f>
        <v>0</v>
      </c>
      <c r="J21" s="18">
        <f>J$4*Assumptions!$C20</f>
        <v>0</v>
      </c>
      <c r="K21" s="18">
        <f>K$4*Assumptions!$C20</f>
        <v>0</v>
      </c>
      <c r="L21" s="18">
        <f>L$4*Assumptions!$C20</f>
        <v>0</v>
      </c>
      <c r="M21" s="18">
        <f>M$4*Assumptions!$C20</f>
        <v>0</v>
      </c>
    </row>
    <row r="22">
      <c r="A22" s="14" t="s">
        <v>42</v>
      </c>
      <c r="B22" s="18">
        <f>B$4*Assumptions!$C21</f>
        <v>0</v>
      </c>
      <c r="C22" s="18">
        <f>C$4*Assumptions!$C21</f>
        <v>0</v>
      </c>
      <c r="D22" s="18">
        <f>D$4*Assumptions!$C21</f>
        <v>0</v>
      </c>
      <c r="E22" s="18">
        <f>E$4*Assumptions!$C21</f>
        <v>0</v>
      </c>
      <c r="F22" s="18">
        <f>F$4*Assumptions!$C21</f>
        <v>0</v>
      </c>
      <c r="G22" s="18">
        <f>G$4*Assumptions!$C21</f>
        <v>0</v>
      </c>
      <c r="H22" s="18">
        <f>H$4*Assumptions!$C21</f>
        <v>0</v>
      </c>
      <c r="I22" s="18">
        <f>I$4*Assumptions!$C21</f>
        <v>0</v>
      </c>
      <c r="J22" s="18">
        <f>J$4*Assumptions!$C21</f>
        <v>0</v>
      </c>
      <c r="K22" s="18">
        <f>K$4*Assumptions!$C21</f>
        <v>0</v>
      </c>
      <c r="L22" s="18">
        <f>L$4*Assumptions!$C21</f>
        <v>0</v>
      </c>
      <c r="M22" s="18">
        <f>M$4*Assumptions!$C21</f>
        <v>0</v>
      </c>
    </row>
    <row r="23">
      <c r="A23" s="14" t="s">
        <v>70</v>
      </c>
      <c r="B23" s="18">
        <f>B$4*Assumptions!$C22</f>
        <v>1080000</v>
      </c>
      <c r="C23" s="18">
        <f>C$4*Assumptions!$C22</f>
        <v>1093540.5</v>
      </c>
      <c r="D23" s="18">
        <f>D$4*Assumptions!$C22</f>
        <v>1107250.764</v>
      </c>
      <c r="E23" s="18">
        <f>E$4*Assumptions!$C22</f>
        <v>1121132.92</v>
      </c>
      <c r="F23" s="18">
        <f>F$4*Assumptions!$C22</f>
        <v>1135189.124</v>
      </c>
      <c r="G23" s="18">
        <f>G$4*Assumptions!$C22</f>
        <v>1149421.558</v>
      </c>
      <c r="H23" s="18">
        <f>H$4*Assumptions!$C22</f>
        <v>1163832.431</v>
      </c>
      <c r="I23" s="18">
        <f>I$4*Assumptions!$C22</f>
        <v>1178423.98</v>
      </c>
      <c r="J23" s="18">
        <f>J$4*Assumptions!$C22</f>
        <v>1193198.471</v>
      </c>
      <c r="K23" s="18">
        <f>K$4*Assumptions!$C22</f>
        <v>1208158.196</v>
      </c>
      <c r="L23" s="18">
        <f>L$4*Assumptions!$C22</f>
        <v>1223305.48</v>
      </c>
      <c r="M23" s="18">
        <f>M$4*Assumptions!$C22</f>
        <v>1238642.672</v>
      </c>
    </row>
    <row r="24">
      <c r="A24" s="14" t="s">
        <v>44</v>
      </c>
      <c r="B24" s="18">
        <f>B$4*Assumptions!$C23</f>
        <v>1080000</v>
      </c>
      <c r="C24" s="18">
        <f>C$4*Assumptions!$C23</f>
        <v>1093540.5</v>
      </c>
      <c r="D24" s="18">
        <f>D$4*Assumptions!$C23</f>
        <v>1107250.764</v>
      </c>
      <c r="E24" s="18">
        <f>E$4*Assumptions!$C23</f>
        <v>1121132.92</v>
      </c>
      <c r="F24" s="18">
        <f>F$4*Assumptions!$C23</f>
        <v>1135189.124</v>
      </c>
      <c r="G24" s="18">
        <f>G$4*Assumptions!$C23</f>
        <v>1149421.558</v>
      </c>
      <c r="H24" s="18">
        <f>H$4*Assumptions!$C23</f>
        <v>1163832.431</v>
      </c>
      <c r="I24" s="18">
        <f>I$4*Assumptions!$C23</f>
        <v>1178423.98</v>
      </c>
      <c r="J24" s="18">
        <f>J$4*Assumptions!$C23</f>
        <v>1193198.471</v>
      </c>
      <c r="K24" s="18">
        <f>K$4*Assumptions!$C23</f>
        <v>1208158.196</v>
      </c>
      <c r="L24" s="18">
        <f>L$4*Assumptions!$C23</f>
        <v>1223305.48</v>
      </c>
      <c r="M24" s="18">
        <f>M$4*Assumptions!$C23</f>
        <v>1238642.672</v>
      </c>
    </row>
    <row r="25">
      <c r="A25" s="14" t="s">
        <v>45</v>
      </c>
      <c r="B25" s="18">
        <f>B$4*Assumptions!$C24</f>
        <v>1440000</v>
      </c>
      <c r="C25" s="18">
        <f>C$4*Assumptions!$C24</f>
        <v>1458054</v>
      </c>
      <c r="D25" s="18">
        <f>D$4*Assumptions!$C24</f>
        <v>1476334.352</v>
      </c>
      <c r="E25" s="18">
        <f>E$4*Assumptions!$C24</f>
        <v>1494843.894</v>
      </c>
      <c r="F25" s="18">
        <f>F$4*Assumptions!$C24</f>
        <v>1513585.499</v>
      </c>
      <c r="G25" s="18">
        <f>G$4*Assumptions!$C24</f>
        <v>1532562.077</v>
      </c>
      <c r="H25" s="18">
        <f>H$4*Assumptions!$C24</f>
        <v>1551776.575</v>
      </c>
      <c r="I25" s="18">
        <f>I$4*Assumptions!$C24</f>
        <v>1571231.973</v>
      </c>
      <c r="J25" s="18">
        <f>J$4*Assumptions!$C24</f>
        <v>1590931.294</v>
      </c>
      <c r="K25" s="18">
        <f>K$4*Assumptions!$C24</f>
        <v>1610877.595</v>
      </c>
      <c r="L25" s="18">
        <f>L$4*Assumptions!$C24</f>
        <v>1631073.973</v>
      </c>
      <c r="M25" s="18">
        <f>M$4*Assumptions!$C24</f>
        <v>1651523.563</v>
      </c>
    </row>
    <row r="26">
      <c r="A26" s="14"/>
      <c r="B26" s="18"/>
      <c r="C26" s="18"/>
      <c r="D26" s="18"/>
      <c r="E26" s="18"/>
      <c r="F26" s="18"/>
      <c r="G26" s="18"/>
      <c r="H26" s="18"/>
      <c r="I26" s="18"/>
      <c r="J26" s="18"/>
      <c r="K26" s="18"/>
      <c r="L26" s="18"/>
      <c r="M26" s="18"/>
    </row>
    <row r="27">
      <c r="A27" s="19" t="s">
        <v>67</v>
      </c>
      <c r="B27" s="18"/>
      <c r="C27" s="18"/>
      <c r="D27" s="18"/>
      <c r="E27" s="18"/>
      <c r="F27" s="18"/>
      <c r="G27" s="18"/>
      <c r="H27" s="18"/>
      <c r="I27" s="18"/>
      <c r="J27" s="18"/>
      <c r="K27" s="18"/>
      <c r="L27" s="18"/>
      <c r="M27" s="18"/>
    </row>
    <row r="28">
      <c r="A28" s="14" t="s">
        <v>40</v>
      </c>
      <c r="B28" s="18">
        <f>B$5*Assumptions!$D19</f>
        <v>612000</v>
      </c>
      <c r="C28" s="18">
        <f>C$5*Assumptions!$D19</f>
        <v>622755.9</v>
      </c>
      <c r="D28" s="18">
        <f>D$5*Assumptions!$D19</f>
        <v>633700.8349</v>
      </c>
      <c r="E28" s="18">
        <f>E$5*Assumptions!$D19</f>
        <v>644838.1271</v>
      </c>
      <c r="F28" s="18">
        <f>F$5*Assumptions!$D19</f>
        <v>656171.1572</v>
      </c>
      <c r="G28" s="18">
        <f>G$5*Assumptions!$D19</f>
        <v>667703.3653</v>
      </c>
      <c r="H28" s="18">
        <f>H$5*Assumptions!$D19</f>
        <v>679438.2519</v>
      </c>
      <c r="I28" s="18">
        <f>I$5*Assumptions!$D19</f>
        <v>691379.3792</v>
      </c>
      <c r="J28" s="18">
        <f>J$5*Assumptions!$D19</f>
        <v>703530.3718</v>
      </c>
      <c r="K28" s="18">
        <f>K$5*Assumptions!$D19</f>
        <v>715894.9181</v>
      </c>
      <c r="L28" s="18">
        <f>L$5*Assumptions!$D19</f>
        <v>728476.7713</v>
      </c>
      <c r="M28" s="18">
        <f>M$5*Assumptions!$D19</f>
        <v>741279.7505</v>
      </c>
      <c r="N28" s="18"/>
    </row>
    <row r="29">
      <c r="A29" s="14" t="s">
        <v>41</v>
      </c>
      <c r="B29" s="18">
        <f>B$5*Assumptions!$D20</f>
        <v>673200</v>
      </c>
      <c r="C29" s="18">
        <f>C$5*Assumptions!$D20</f>
        <v>685031.49</v>
      </c>
      <c r="D29" s="18">
        <f>D$5*Assumptions!$D20</f>
        <v>697070.9184</v>
      </c>
      <c r="E29" s="18">
        <f>E$5*Assumptions!$D20</f>
        <v>709321.9398</v>
      </c>
      <c r="F29" s="18">
        <f>F$5*Assumptions!$D20</f>
        <v>721788.2729</v>
      </c>
      <c r="G29" s="18">
        <f>G$5*Assumptions!$D20</f>
        <v>734473.7018</v>
      </c>
      <c r="H29" s="18">
        <f>H$5*Assumptions!$D20</f>
        <v>747382.0771</v>
      </c>
      <c r="I29" s="18">
        <f>I$5*Assumptions!$D20</f>
        <v>760517.3171</v>
      </c>
      <c r="J29" s="18">
        <f>J$5*Assumptions!$D20</f>
        <v>773883.409</v>
      </c>
      <c r="K29" s="18">
        <f>K$5*Assumptions!$D20</f>
        <v>787484.4099</v>
      </c>
      <c r="L29" s="18">
        <f>L$5*Assumptions!$D20</f>
        <v>801324.4484</v>
      </c>
      <c r="M29" s="18">
        <f>M$5*Assumptions!$D20</f>
        <v>815407.7256</v>
      </c>
      <c r="N29" s="18"/>
    </row>
    <row r="30">
      <c r="A30" s="14" t="s">
        <v>42</v>
      </c>
      <c r="B30" s="18">
        <f>B$5*Assumptions!$D21</f>
        <v>550800</v>
      </c>
      <c r="C30" s="18">
        <f>C$5*Assumptions!$D21</f>
        <v>560480.31</v>
      </c>
      <c r="D30" s="18">
        <f>D$5*Assumptions!$D21</f>
        <v>570330.7514</v>
      </c>
      <c r="E30" s="18">
        <f>E$5*Assumptions!$D21</f>
        <v>580354.3144</v>
      </c>
      <c r="F30" s="18">
        <f>F$5*Assumptions!$D21</f>
        <v>590554.0415</v>
      </c>
      <c r="G30" s="18">
        <f>G$5*Assumptions!$D21</f>
        <v>600933.0288</v>
      </c>
      <c r="H30" s="18">
        <f>H$5*Assumptions!$D21</f>
        <v>611494.4267</v>
      </c>
      <c r="I30" s="18">
        <f>I$5*Assumptions!$D21</f>
        <v>622241.4413</v>
      </c>
      <c r="J30" s="18">
        <f>J$5*Assumptions!$D21</f>
        <v>633177.3346</v>
      </c>
      <c r="K30" s="18">
        <f>K$5*Assumptions!$D21</f>
        <v>644305.4263</v>
      </c>
      <c r="L30" s="18">
        <f>L$5*Assumptions!$D21</f>
        <v>655629.0941</v>
      </c>
      <c r="M30" s="18">
        <f>M$5*Assumptions!$D21</f>
        <v>667151.7755</v>
      </c>
      <c r="N30" s="18"/>
    </row>
    <row r="31">
      <c r="A31" s="14" t="s">
        <v>70</v>
      </c>
      <c r="B31" s="18">
        <f>B$5*Assumptions!$D22</f>
        <v>306000</v>
      </c>
      <c r="C31" s="18">
        <f>C$5*Assumptions!$D22</f>
        <v>311377.95</v>
      </c>
      <c r="D31" s="18">
        <f>D$5*Assumptions!$D22</f>
        <v>316850.4175</v>
      </c>
      <c r="E31" s="18">
        <f>E$5*Assumptions!$D22</f>
        <v>322419.0636</v>
      </c>
      <c r="F31" s="18">
        <f>F$5*Assumptions!$D22</f>
        <v>328085.5786</v>
      </c>
      <c r="G31" s="18">
        <f>G$5*Assumptions!$D22</f>
        <v>333851.6826</v>
      </c>
      <c r="H31" s="18">
        <f>H$5*Assumptions!$D22</f>
        <v>339719.126</v>
      </c>
      <c r="I31" s="18">
        <f>I$5*Assumptions!$D22</f>
        <v>345689.6896</v>
      </c>
      <c r="J31" s="18">
        <f>J$5*Assumptions!$D22</f>
        <v>351765.1859</v>
      </c>
      <c r="K31" s="18">
        <f>K$5*Assumptions!$D22</f>
        <v>357947.459</v>
      </c>
      <c r="L31" s="18">
        <f>L$5*Assumptions!$D22</f>
        <v>364238.3856</v>
      </c>
      <c r="M31" s="18">
        <f>M$5*Assumptions!$D22</f>
        <v>370639.8753</v>
      </c>
      <c r="N31" s="18"/>
    </row>
    <row r="32">
      <c r="A32" s="14" t="s">
        <v>44</v>
      </c>
      <c r="B32" s="18">
        <f>B$5*Assumptions!$D23</f>
        <v>306000</v>
      </c>
      <c r="C32" s="18">
        <f>C$5*Assumptions!$D23</f>
        <v>311377.95</v>
      </c>
      <c r="D32" s="18">
        <f>D$5*Assumptions!$D23</f>
        <v>316850.4175</v>
      </c>
      <c r="E32" s="18">
        <f>E$5*Assumptions!$D23</f>
        <v>322419.0636</v>
      </c>
      <c r="F32" s="18">
        <f>F$5*Assumptions!$D23</f>
        <v>328085.5786</v>
      </c>
      <c r="G32" s="18">
        <f>G$5*Assumptions!$D23</f>
        <v>333851.6826</v>
      </c>
      <c r="H32" s="18">
        <f>H$5*Assumptions!$D23</f>
        <v>339719.126</v>
      </c>
      <c r="I32" s="18">
        <f>I$5*Assumptions!$D23</f>
        <v>345689.6896</v>
      </c>
      <c r="J32" s="18">
        <f>J$5*Assumptions!$D23</f>
        <v>351765.1859</v>
      </c>
      <c r="K32" s="18">
        <f>K$5*Assumptions!$D23</f>
        <v>357947.459</v>
      </c>
      <c r="L32" s="18">
        <f>L$5*Assumptions!$D23</f>
        <v>364238.3856</v>
      </c>
      <c r="M32" s="18">
        <f>M$5*Assumptions!$D23</f>
        <v>370639.8753</v>
      </c>
      <c r="N32" s="18"/>
    </row>
    <row r="33">
      <c r="A33" s="14" t="s">
        <v>45</v>
      </c>
      <c r="B33" s="18">
        <f>B$5*Assumptions!$D24</f>
        <v>612000</v>
      </c>
      <c r="C33" s="18">
        <f>C$5*Assumptions!$D24</f>
        <v>622755.9</v>
      </c>
      <c r="D33" s="18">
        <f>D$5*Assumptions!$D24</f>
        <v>633700.8349</v>
      </c>
      <c r="E33" s="18">
        <f>E$5*Assumptions!$D24</f>
        <v>644838.1271</v>
      </c>
      <c r="F33" s="18">
        <f>F$5*Assumptions!$D24</f>
        <v>656171.1572</v>
      </c>
      <c r="G33" s="18">
        <f>G$5*Assumptions!$D24</f>
        <v>667703.3653</v>
      </c>
      <c r="H33" s="18">
        <f>H$5*Assumptions!$D24</f>
        <v>679438.2519</v>
      </c>
      <c r="I33" s="18">
        <f>I$5*Assumptions!$D24</f>
        <v>691379.3792</v>
      </c>
      <c r="J33" s="18">
        <f>J$5*Assumptions!$D24</f>
        <v>703530.3718</v>
      </c>
      <c r="K33" s="18">
        <f>K$5*Assumptions!$D24</f>
        <v>715894.9181</v>
      </c>
      <c r="L33" s="18">
        <f>L$5*Assumptions!$D24</f>
        <v>728476.7713</v>
      </c>
      <c r="M33" s="18">
        <f>M$5*Assumptions!$D24</f>
        <v>741279.7505</v>
      </c>
      <c r="N33" s="18"/>
    </row>
    <row r="34">
      <c r="A34" s="14"/>
      <c r="B34" s="18"/>
      <c r="C34" s="18"/>
      <c r="D34" s="18"/>
      <c r="E34" s="18"/>
      <c r="F34" s="18"/>
      <c r="G34" s="18"/>
      <c r="H34" s="18"/>
      <c r="I34" s="18"/>
      <c r="J34" s="18"/>
      <c r="K34" s="18"/>
      <c r="L34" s="18"/>
      <c r="M34" s="18"/>
    </row>
    <row r="35">
      <c r="A35" s="19" t="s">
        <v>39</v>
      </c>
      <c r="B35" s="18"/>
      <c r="C35" s="18"/>
      <c r="D35" s="18"/>
      <c r="E35" s="18"/>
      <c r="F35" s="18"/>
      <c r="G35" s="18"/>
      <c r="H35" s="18"/>
      <c r="I35" s="18"/>
      <c r="J35" s="18"/>
      <c r="K35" s="18"/>
      <c r="L35" s="18"/>
      <c r="M35" s="18"/>
    </row>
    <row r="36">
      <c r="A36" s="14" t="s">
        <v>40</v>
      </c>
      <c r="B36" s="18">
        <f>B$6*Assumptions!$E19</f>
        <v>200000</v>
      </c>
      <c r="C36" s="18">
        <f>C$6*Assumptions!$E19</f>
        <v>207060</v>
      </c>
      <c r="D36" s="18">
        <f>D$6*Assumptions!$E19</f>
        <v>214369.218</v>
      </c>
      <c r="E36" s="18">
        <f>E$6*Assumptions!$E19</f>
        <v>221936.4514</v>
      </c>
      <c r="F36" s="18">
        <f>F$6*Assumptions!$E19</f>
        <v>229770.8081</v>
      </c>
      <c r="G36" s="18">
        <f>G$6*Assumptions!$E19</f>
        <v>237881.7177</v>
      </c>
      <c r="H36" s="18">
        <f>H$6*Assumptions!$E19</f>
        <v>246278.9423</v>
      </c>
      <c r="I36" s="18">
        <f>I$6*Assumptions!$E19</f>
        <v>254972.589</v>
      </c>
      <c r="J36" s="18">
        <f>J$6*Assumptions!$E19</f>
        <v>263973.1213</v>
      </c>
      <c r="K36" s="18">
        <f>K$6*Assumptions!$E19</f>
        <v>273291.3725</v>
      </c>
      <c r="L36" s="18">
        <f>L$6*Assumptions!$E19</f>
        <v>282938.558</v>
      </c>
      <c r="M36" s="18">
        <f>M$6*Assumptions!$E19</f>
        <v>292926.2891</v>
      </c>
    </row>
    <row r="37">
      <c r="A37" s="14" t="s">
        <v>41</v>
      </c>
      <c r="B37" s="18">
        <f>B$6*Assumptions!$E20</f>
        <v>200000</v>
      </c>
      <c r="C37" s="18">
        <f>C$6*Assumptions!$E20</f>
        <v>207060</v>
      </c>
      <c r="D37" s="18">
        <f>D$6*Assumptions!$E20</f>
        <v>214369.218</v>
      </c>
      <c r="E37" s="18">
        <f>E$6*Assumptions!$E20</f>
        <v>221936.4514</v>
      </c>
      <c r="F37" s="18">
        <f>F$6*Assumptions!$E20</f>
        <v>229770.8081</v>
      </c>
      <c r="G37" s="18">
        <f>G$6*Assumptions!$E20</f>
        <v>237881.7177</v>
      </c>
      <c r="H37" s="18">
        <f>H$6*Assumptions!$E20</f>
        <v>246278.9423</v>
      </c>
      <c r="I37" s="18">
        <f>I$6*Assumptions!$E20</f>
        <v>254972.589</v>
      </c>
      <c r="J37" s="18">
        <f>J$6*Assumptions!$E20</f>
        <v>263973.1213</v>
      </c>
      <c r="K37" s="18">
        <f>K$6*Assumptions!$E20</f>
        <v>273291.3725</v>
      </c>
      <c r="L37" s="18">
        <f>L$6*Assumptions!$E20</f>
        <v>282938.558</v>
      </c>
      <c r="M37" s="18">
        <f>M$6*Assumptions!$E20</f>
        <v>292926.2891</v>
      </c>
    </row>
    <row r="38">
      <c r="A38" s="14" t="s">
        <v>42</v>
      </c>
      <c r="B38" s="18">
        <f>B$6*Assumptions!$E21</f>
        <v>1200000</v>
      </c>
      <c r="C38" s="18">
        <f>C$6*Assumptions!$E21</f>
        <v>1242360</v>
      </c>
      <c r="D38" s="18">
        <f>D$6*Assumptions!$E21</f>
        <v>1286215.308</v>
      </c>
      <c r="E38" s="18">
        <f>E$6*Assumptions!$E21</f>
        <v>1331618.708</v>
      </c>
      <c r="F38" s="18">
        <f>F$6*Assumptions!$E21</f>
        <v>1378624.849</v>
      </c>
      <c r="G38" s="18">
        <f>G$6*Assumptions!$E21</f>
        <v>1427290.306</v>
      </c>
      <c r="H38" s="18">
        <f>H$6*Assumptions!$E21</f>
        <v>1477673.654</v>
      </c>
      <c r="I38" s="18">
        <f>I$6*Assumptions!$E21</f>
        <v>1529835.534</v>
      </c>
      <c r="J38" s="18">
        <f>J$6*Assumptions!$E21</f>
        <v>1583838.728</v>
      </c>
      <c r="K38" s="18">
        <f>K$6*Assumptions!$E21</f>
        <v>1639748.235</v>
      </c>
      <c r="L38" s="18">
        <f>L$6*Assumptions!$E21</f>
        <v>1697631.348</v>
      </c>
      <c r="M38" s="18">
        <f>M$6*Assumptions!$E21</f>
        <v>1757557.734</v>
      </c>
    </row>
    <row r="39">
      <c r="A39" s="14" t="s">
        <v>70</v>
      </c>
      <c r="B39" s="18">
        <f>B$6*Assumptions!$E22</f>
        <v>800000</v>
      </c>
      <c r="C39" s="18">
        <f>C$6*Assumptions!$E22</f>
        <v>828240</v>
      </c>
      <c r="D39" s="18">
        <f>D$6*Assumptions!$E22</f>
        <v>857476.872</v>
      </c>
      <c r="E39" s="18">
        <f>E$6*Assumptions!$E22</f>
        <v>887745.8056</v>
      </c>
      <c r="F39" s="18">
        <f>F$6*Assumptions!$E22</f>
        <v>919083.2325</v>
      </c>
      <c r="G39" s="18">
        <f>G$6*Assumptions!$E22</f>
        <v>951526.8706</v>
      </c>
      <c r="H39" s="18">
        <f>H$6*Assumptions!$E22</f>
        <v>985115.7692</v>
      </c>
      <c r="I39" s="18">
        <f>I$6*Assumptions!$E22</f>
        <v>1019890.356</v>
      </c>
      <c r="J39" s="18">
        <f>J$6*Assumptions!$E22</f>
        <v>1055892.485</v>
      </c>
      <c r="K39" s="18">
        <f>K$6*Assumptions!$E22</f>
        <v>1093165.49</v>
      </c>
      <c r="L39" s="18">
        <f>L$6*Assumptions!$E22</f>
        <v>1131754.232</v>
      </c>
      <c r="M39" s="18">
        <f>M$6*Assumptions!$E22</f>
        <v>1171705.156</v>
      </c>
    </row>
    <row r="40">
      <c r="A40" s="14" t="s">
        <v>44</v>
      </c>
      <c r="B40" s="18">
        <f>B$6*Assumptions!$E23</f>
        <v>0</v>
      </c>
      <c r="C40" s="18">
        <f>C$6*Assumptions!$E23</f>
        <v>0</v>
      </c>
      <c r="D40" s="18">
        <f>D$6*Assumptions!$E23</f>
        <v>0</v>
      </c>
      <c r="E40" s="18">
        <f>E$6*Assumptions!$E23</f>
        <v>0</v>
      </c>
      <c r="F40" s="18">
        <f>F$6*Assumptions!$E23</f>
        <v>0</v>
      </c>
      <c r="G40" s="18">
        <f>G$6*Assumptions!$E23</f>
        <v>0</v>
      </c>
      <c r="H40" s="18">
        <f>H$6*Assumptions!$E23</f>
        <v>0</v>
      </c>
      <c r="I40" s="18">
        <f>I$6*Assumptions!$E23</f>
        <v>0</v>
      </c>
      <c r="J40" s="18">
        <f>J$6*Assumptions!$E23</f>
        <v>0</v>
      </c>
      <c r="K40" s="18">
        <f>K$6*Assumptions!$E23</f>
        <v>0</v>
      </c>
      <c r="L40" s="18">
        <f>L$6*Assumptions!$E23</f>
        <v>0</v>
      </c>
      <c r="M40" s="18">
        <f>M$6*Assumptions!$E23</f>
        <v>0</v>
      </c>
    </row>
    <row r="41">
      <c r="A41" s="14" t="s">
        <v>45</v>
      </c>
      <c r="B41" s="18">
        <f>B$6*Assumptions!$E24</f>
        <v>1600000</v>
      </c>
      <c r="C41" s="18">
        <f>C$6*Assumptions!$E24</f>
        <v>1656480</v>
      </c>
      <c r="D41" s="18">
        <f>D$6*Assumptions!$E24</f>
        <v>1714953.744</v>
      </c>
      <c r="E41" s="18">
        <f>E$6*Assumptions!$E24</f>
        <v>1775491.611</v>
      </c>
      <c r="F41" s="18">
        <f>F$6*Assumptions!$E24</f>
        <v>1838166.465</v>
      </c>
      <c r="G41" s="18">
        <f>G$6*Assumptions!$E24</f>
        <v>1903053.741</v>
      </c>
      <c r="H41" s="18">
        <f>H$6*Assumptions!$E24</f>
        <v>1970231.538</v>
      </c>
      <c r="I41" s="18">
        <f>I$6*Assumptions!$E24</f>
        <v>2039780.712</v>
      </c>
      <c r="J41" s="18">
        <f>J$6*Assumptions!$E24</f>
        <v>2111784.971</v>
      </c>
      <c r="K41" s="18">
        <f>K$6*Assumptions!$E24</f>
        <v>2186330.98</v>
      </c>
      <c r="L41" s="18">
        <f>L$6*Assumptions!$E24</f>
        <v>2263508.464</v>
      </c>
      <c r="M41" s="18">
        <f>M$6*Assumptions!$E24</f>
        <v>2343410.313</v>
      </c>
    </row>
    <row r="42">
      <c r="A42" s="14"/>
      <c r="B42" s="18"/>
      <c r="C42" s="18"/>
      <c r="D42" s="18"/>
      <c r="E42" s="18"/>
      <c r="F42" s="18"/>
      <c r="G42" s="18"/>
      <c r="H42" s="18"/>
      <c r="I42" s="18"/>
      <c r="J42" s="18"/>
      <c r="K42" s="18"/>
      <c r="L42" s="18"/>
      <c r="M42" s="18"/>
    </row>
    <row r="43">
      <c r="A43" s="19" t="s">
        <v>72</v>
      </c>
      <c r="B43" s="18"/>
      <c r="C43" s="18"/>
      <c r="D43" s="18"/>
      <c r="E43" s="18"/>
      <c r="F43" s="18"/>
      <c r="G43" s="18"/>
      <c r="H43" s="18"/>
      <c r="I43" s="18"/>
      <c r="J43" s="18"/>
      <c r="K43" s="18"/>
      <c r="L43" s="18"/>
      <c r="M43" s="18"/>
    </row>
    <row r="44">
      <c r="A44" s="14" t="s">
        <v>40</v>
      </c>
      <c r="B44" s="18">
        <f>B$7*Assumptions!$F19</f>
        <v>893750</v>
      </c>
      <c r="C44" s="18">
        <f>C$7*Assumptions!$F19</f>
        <v>907200.9375</v>
      </c>
      <c r="D44" s="18">
        <f>D$7*Assumptions!$F19</f>
        <v>920854.3116</v>
      </c>
      <c r="E44" s="18">
        <f>E$7*Assumptions!$F19</f>
        <v>934713.169</v>
      </c>
      <c r="F44" s="18">
        <f>F$7*Assumptions!$F19</f>
        <v>948780.6022</v>
      </c>
      <c r="G44" s="18">
        <f>G$7*Assumptions!$F19</f>
        <v>963059.7503</v>
      </c>
      <c r="H44" s="18">
        <f>H$7*Assumptions!$F19</f>
        <v>977553.7995</v>
      </c>
      <c r="I44" s="18">
        <f>I$7*Assumptions!$F19</f>
        <v>992265.9842</v>
      </c>
      <c r="J44" s="18">
        <f>J$7*Assumptions!$F19</f>
        <v>1007199.587</v>
      </c>
      <c r="K44" s="18">
        <f>K$7*Assumptions!$F19</f>
        <v>1022357.941</v>
      </c>
      <c r="L44" s="18">
        <f>L$7*Assumptions!$F19</f>
        <v>1037744.428</v>
      </c>
      <c r="M44" s="18">
        <f>M$7*Assumptions!$F19</f>
        <v>1053362.482</v>
      </c>
    </row>
    <row r="45">
      <c r="A45" s="14" t="s">
        <v>41</v>
      </c>
      <c r="B45" s="18">
        <f>B$7*Assumptions!$F20</f>
        <v>996875</v>
      </c>
      <c r="C45" s="18">
        <f>C$7*Assumptions!$F20</f>
        <v>1011877.969</v>
      </c>
      <c r="D45" s="18">
        <f>D$7*Assumptions!$F20</f>
        <v>1027106.732</v>
      </c>
      <c r="E45" s="18">
        <f>E$7*Assumptions!$F20</f>
        <v>1042564.688</v>
      </c>
      <c r="F45" s="18">
        <f>F$7*Assumptions!$F20</f>
        <v>1058255.287</v>
      </c>
      <c r="G45" s="18">
        <f>G$7*Assumptions!$F20</f>
        <v>1074182.029</v>
      </c>
      <c r="H45" s="18">
        <f>H$7*Assumptions!$F20</f>
        <v>1090348.469</v>
      </c>
      <c r="I45" s="18">
        <f>I$7*Assumptions!$F20</f>
        <v>1106758.213</v>
      </c>
      <c r="J45" s="18">
        <f>J$7*Assumptions!$F20</f>
        <v>1123414.924</v>
      </c>
      <c r="K45" s="18">
        <f>K$7*Assumptions!$F20</f>
        <v>1140322.319</v>
      </c>
      <c r="L45" s="18">
        <f>L$7*Assumptions!$F20</f>
        <v>1157484.17</v>
      </c>
      <c r="M45" s="18">
        <f>M$7*Assumptions!$F20</f>
        <v>1174904.306</v>
      </c>
    </row>
    <row r="46">
      <c r="A46" s="14" t="s">
        <v>42</v>
      </c>
      <c r="B46" s="18">
        <f>B$7*Assumptions!$F21</f>
        <v>962500</v>
      </c>
      <c r="C46" s="18">
        <f>C$7*Assumptions!$F21</f>
        <v>976985.625</v>
      </c>
      <c r="D46" s="18">
        <f>D$7*Assumptions!$F21</f>
        <v>991689.2587</v>
      </c>
      <c r="E46" s="18">
        <f>E$7*Assumptions!$F21</f>
        <v>1006614.182</v>
      </c>
      <c r="F46" s="18">
        <f>F$7*Assumptions!$F21</f>
        <v>1021763.725</v>
      </c>
      <c r="G46" s="18">
        <f>G$7*Assumptions!$F21</f>
        <v>1037141.27</v>
      </c>
      <c r="H46" s="18">
        <f>H$7*Assumptions!$F21</f>
        <v>1052750.246</v>
      </c>
      <c r="I46" s="18">
        <f>I$7*Assumptions!$F21</f>
        <v>1068594.137</v>
      </c>
      <c r="J46" s="18">
        <f>J$7*Assumptions!$F21</f>
        <v>1084676.479</v>
      </c>
      <c r="K46" s="18">
        <f>K$7*Assumptions!$F21</f>
        <v>1101000.86</v>
      </c>
      <c r="L46" s="18">
        <f>L$7*Assumptions!$F21</f>
        <v>1117570.923</v>
      </c>
      <c r="M46" s="18">
        <f>M$7*Assumptions!$F21</f>
        <v>1134390.365</v>
      </c>
    </row>
    <row r="47">
      <c r="A47" s="14" t="s">
        <v>70</v>
      </c>
      <c r="B47" s="18">
        <f>B$7*Assumptions!$F22</f>
        <v>0</v>
      </c>
      <c r="C47" s="18">
        <f>C$7*Assumptions!$F22</f>
        <v>0</v>
      </c>
      <c r="D47" s="18">
        <f>D$7*Assumptions!$F22</f>
        <v>0</v>
      </c>
      <c r="E47" s="18">
        <f>E$7*Assumptions!$F22</f>
        <v>0</v>
      </c>
      <c r="F47" s="18">
        <f>F$7*Assumptions!$F22</f>
        <v>0</v>
      </c>
      <c r="G47" s="18">
        <f>G$7*Assumptions!$F22</f>
        <v>0</v>
      </c>
      <c r="H47" s="18">
        <f>H$7*Assumptions!$F22</f>
        <v>0</v>
      </c>
      <c r="I47" s="18">
        <f>I$7*Assumptions!$F22</f>
        <v>0</v>
      </c>
      <c r="J47" s="18">
        <f>J$7*Assumptions!$F22</f>
        <v>0</v>
      </c>
      <c r="K47" s="18">
        <f>K$7*Assumptions!$F22</f>
        <v>0</v>
      </c>
      <c r="L47" s="18">
        <f>L$7*Assumptions!$F22</f>
        <v>0</v>
      </c>
      <c r="M47" s="18">
        <f>M$7*Assumptions!$F22</f>
        <v>0</v>
      </c>
    </row>
    <row r="48">
      <c r="A48" s="14" t="s">
        <v>44</v>
      </c>
      <c r="B48" s="18">
        <f>B$7*Assumptions!$F23</f>
        <v>343750</v>
      </c>
      <c r="C48" s="18">
        <f>C$7*Assumptions!$F23</f>
        <v>348923.4375</v>
      </c>
      <c r="D48" s="18">
        <f>D$7*Assumptions!$F23</f>
        <v>354174.7352</v>
      </c>
      <c r="E48" s="18">
        <f>E$7*Assumptions!$F23</f>
        <v>359505.065</v>
      </c>
      <c r="F48" s="18">
        <f>F$7*Assumptions!$F23</f>
        <v>364915.6162</v>
      </c>
      <c r="G48" s="18">
        <f>G$7*Assumptions!$F23</f>
        <v>370407.5963</v>
      </c>
      <c r="H48" s="18">
        <f>H$7*Assumptions!$F23</f>
        <v>375982.2306</v>
      </c>
      <c r="I48" s="18">
        <f>I$7*Assumptions!$F23</f>
        <v>381640.7631</v>
      </c>
      <c r="J48" s="18">
        <f>J$7*Assumptions!$F23</f>
        <v>387384.4566</v>
      </c>
      <c r="K48" s="18">
        <f>K$7*Assumptions!$F23</f>
        <v>393214.5927</v>
      </c>
      <c r="L48" s="18">
        <f>L$7*Assumptions!$F23</f>
        <v>399132.4723</v>
      </c>
      <c r="M48" s="18">
        <f>M$7*Assumptions!$F23</f>
        <v>405139.416</v>
      </c>
    </row>
    <row r="49">
      <c r="A49" s="14" t="s">
        <v>45</v>
      </c>
      <c r="B49" s="18">
        <f>B$7*Assumptions!$F24</f>
        <v>240625</v>
      </c>
      <c r="C49" s="18">
        <f>C$7*Assumptions!$F24</f>
        <v>244246.4063</v>
      </c>
      <c r="D49" s="18">
        <f>D$7*Assumptions!$F24</f>
        <v>247922.3147</v>
      </c>
      <c r="E49" s="18">
        <f>E$7*Assumptions!$F24</f>
        <v>251653.5455</v>
      </c>
      <c r="F49" s="18">
        <f>F$7*Assumptions!$F24</f>
        <v>255440.9314</v>
      </c>
      <c r="G49" s="18">
        <f>G$7*Assumptions!$F24</f>
        <v>259285.3174</v>
      </c>
      <c r="H49" s="18">
        <f>H$7*Assumptions!$F24</f>
        <v>263187.5614</v>
      </c>
      <c r="I49" s="18">
        <f>I$7*Assumptions!$F24</f>
        <v>267148.5342</v>
      </c>
      <c r="J49" s="18">
        <f>J$7*Assumptions!$F24</f>
        <v>271169.1196</v>
      </c>
      <c r="K49" s="18">
        <f>K$7*Assumptions!$F24</f>
        <v>275250.2149</v>
      </c>
      <c r="L49" s="18">
        <f>L$7*Assumptions!$F24</f>
        <v>279392.7306</v>
      </c>
      <c r="M49" s="18">
        <f>M$7*Assumptions!$F24</f>
        <v>283597.5912</v>
      </c>
    </row>
    <row r="50">
      <c r="B50" s="18"/>
      <c r="C50" s="18"/>
      <c r="D50" s="18"/>
      <c r="E50" s="18"/>
      <c r="F50" s="18"/>
      <c r="G50" s="18"/>
      <c r="H50" s="18"/>
      <c r="I50" s="18"/>
      <c r="J50" s="18"/>
      <c r="K50" s="18"/>
      <c r="L50" s="18"/>
      <c r="M50" s="18"/>
    </row>
    <row r="51">
      <c r="A51" s="19" t="s">
        <v>73</v>
      </c>
      <c r="B51" s="18"/>
      <c r="C51" s="18"/>
      <c r="D51" s="18"/>
      <c r="E51" s="18"/>
      <c r="F51" s="18"/>
      <c r="G51" s="18"/>
      <c r="H51" s="18"/>
      <c r="I51" s="18"/>
      <c r="J51" s="18"/>
      <c r="K51" s="18"/>
      <c r="L51" s="18"/>
      <c r="M51" s="18"/>
    </row>
    <row r="52">
      <c r="A52" s="19" t="s">
        <v>64</v>
      </c>
      <c r="B52" s="18"/>
      <c r="C52" s="18"/>
      <c r="D52" s="18"/>
      <c r="E52" s="18"/>
      <c r="F52" s="18"/>
      <c r="G52" s="18"/>
      <c r="H52" s="18"/>
      <c r="I52" s="18"/>
      <c r="J52" s="18"/>
      <c r="K52" s="18"/>
      <c r="L52" s="18"/>
      <c r="M52" s="18"/>
    </row>
    <row r="53">
      <c r="A53" s="14" t="s">
        <v>40</v>
      </c>
      <c r="B53" s="18">
        <f>B12*(1-Assumptions!$B27)</f>
        <v>422450</v>
      </c>
      <c r="C53" s="18">
        <f>C12*(1-Assumptions!$B27)</f>
        <v>428807.8725</v>
      </c>
      <c r="D53" s="18">
        <f>D12*(1-Assumptions!$B27)</f>
        <v>435261.431</v>
      </c>
      <c r="E53" s="18">
        <f>E12*(1-Assumptions!$B27)</f>
        <v>441812.1155</v>
      </c>
      <c r="F53" s="18">
        <f>F12*(1-Assumptions!$B27)</f>
        <v>448461.3879</v>
      </c>
      <c r="G53" s="18">
        <f>G12*(1-Assumptions!$B27)</f>
        <v>455210.7317</v>
      </c>
      <c r="H53" s="18">
        <f>H12*(1-Assumptions!$B27)</f>
        <v>462061.6533</v>
      </c>
      <c r="I53" s="18">
        <f>I12*(1-Assumptions!$B27)</f>
        <v>469015.6811</v>
      </c>
      <c r="J53" s="18">
        <f>J12*(1-Assumptions!$B27)</f>
        <v>476074.3671</v>
      </c>
      <c r="K53" s="18">
        <f>K12*(1-Assumptions!$B27)</f>
        <v>483239.2864</v>
      </c>
      <c r="L53" s="18">
        <f>L12*(1-Assumptions!$B27)</f>
        <v>490512.0376</v>
      </c>
      <c r="M53" s="18">
        <f>M12*(1-Assumptions!$B27)</f>
        <v>497894.2438</v>
      </c>
    </row>
    <row r="54">
      <c r="A54" s="14" t="s">
        <v>41</v>
      </c>
      <c r="B54" s="18">
        <f>B13*(1-Assumptions!$B28)</f>
        <v>416500</v>
      </c>
      <c r="C54" s="18">
        <f>C13*(1-Assumptions!$B28)</f>
        <v>422768.325</v>
      </c>
      <c r="D54" s="18">
        <f>D13*(1-Assumptions!$B28)</f>
        <v>429130.9883</v>
      </c>
      <c r="E54" s="18">
        <f>E13*(1-Assumptions!$B28)</f>
        <v>435589.4097</v>
      </c>
      <c r="F54" s="18">
        <f>F13*(1-Assumptions!$B28)</f>
        <v>442145.0303</v>
      </c>
      <c r="G54" s="18">
        <f>G13*(1-Assumptions!$B28)</f>
        <v>448799.313</v>
      </c>
      <c r="H54" s="18">
        <f>H13*(1-Assumptions!$B28)</f>
        <v>455553.7426</v>
      </c>
      <c r="I54" s="18">
        <f>I13*(1-Assumptions!$B28)</f>
        <v>462409.8265</v>
      </c>
      <c r="J54" s="18">
        <f>J13*(1-Assumptions!$B28)</f>
        <v>469369.0944</v>
      </c>
      <c r="K54" s="18">
        <f>K13*(1-Assumptions!$B28)</f>
        <v>476433.0992</v>
      </c>
      <c r="L54" s="18">
        <f>L13*(1-Assumptions!$B28)</f>
        <v>483603.4174</v>
      </c>
      <c r="M54" s="18">
        <f>M13*(1-Assumptions!$B28)</f>
        <v>490881.6488</v>
      </c>
    </row>
    <row r="55">
      <c r="A55" s="14" t="s">
        <v>42</v>
      </c>
      <c r="B55" s="18">
        <f>B14*(1-Assumptions!$B29)</f>
        <v>104125</v>
      </c>
      <c r="C55" s="18">
        <f>C14*(1-Assumptions!$B29)</f>
        <v>105692.0813</v>
      </c>
      <c r="D55" s="18">
        <f>D14*(1-Assumptions!$B29)</f>
        <v>107282.7471</v>
      </c>
      <c r="E55" s="18">
        <f>E14*(1-Assumptions!$B29)</f>
        <v>108897.3524</v>
      </c>
      <c r="F55" s="18">
        <f>F14*(1-Assumptions!$B29)</f>
        <v>110536.2576</v>
      </c>
      <c r="G55" s="18">
        <f>G14*(1-Assumptions!$B29)</f>
        <v>112199.8282</v>
      </c>
      <c r="H55" s="18">
        <f>H14*(1-Assumptions!$B29)</f>
        <v>113888.4357</v>
      </c>
      <c r="I55" s="18">
        <f>I14*(1-Assumptions!$B29)</f>
        <v>115602.4566</v>
      </c>
      <c r="J55" s="18">
        <f>J14*(1-Assumptions!$B29)</f>
        <v>117342.2736</v>
      </c>
      <c r="K55" s="18">
        <f>K14*(1-Assumptions!$B29)</f>
        <v>119108.2748</v>
      </c>
      <c r="L55" s="18">
        <f>L14*(1-Assumptions!$B29)</f>
        <v>120900.8543</v>
      </c>
      <c r="M55" s="18">
        <f>M14*(1-Assumptions!$B29)</f>
        <v>122720.4122</v>
      </c>
    </row>
    <row r="56">
      <c r="A56" s="14" t="s">
        <v>70</v>
      </c>
      <c r="B56" s="18">
        <f>B15*(1-Assumptions!$B30)</f>
        <v>334687.5</v>
      </c>
      <c r="C56" s="18">
        <f>C15*(1-Assumptions!$B30)</f>
        <v>339724.5469</v>
      </c>
      <c r="D56" s="18">
        <f>D15*(1-Assumptions!$B30)</f>
        <v>344837.4013</v>
      </c>
      <c r="E56" s="18">
        <f>E15*(1-Assumptions!$B30)</f>
        <v>350027.2042</v>
      </c>
      <c r="F56" s="18">
        <f>F15*(1-Assumptions!$B30)</f>
        <v>355295.1136</v>
      </c>
      <c r="G56" s="18">
        <f>G15*(1-Assumptions!$B30)</f>
        <v>360642.3051</v>
      </c>
      <c r="H56" s="18">
        <f>H15*(1-Assumptions!$B30)</f>
        <v>366069.9718</v>
      </c>
      <c r="I56" s="18">
        <f>I15*(1-Assumptions!$B30)</f>
        <v>371579.3248</v>
      </c>
      <c r="J56" s="18">
        <f>J15*(1-Assumptions!$B30)</f>
        <v>377171.5937</v>
      </c>
      <c r="K56" s="18">
        <f>K15*(1-Assumptions!$B30)</f>
        <v>382848.0262</v>
      </c>
      <c r="L56" s="18">
        <f>L15*(1-Assumptions!$B30)</f>
        <v>388609.889</v>
      </c>
      <c r="M56" s="18">
        <f>M15*(1-Assumptions!$B30)</f>
        <v>394458.4678</v>
      </c>
    </row>
    <row r="57">
      <c r="A57" s="14" t="s">
        <v>44</v>
      </c>
      <c r="B57" s="18">
        <f>B16*(1-Assumptions!$B31)</f>
        <v>229075</v>
      </c>
      <c r="C57" s="18">
        <f>C16*(1-Assumptions!$B31)</f>
        <v>232522.5788</v>
      </c>
      <c r="D57" s="18">
        <f>D16*(1-Assumptions!$B31)</f>
        <v>236022.0436</v>
      </c>
      <c r="E57" s="18">
        <f>E16*(1-Assumptions!$B31)</f>
        <v>239574.1753</v>
      </c>
      <c r="F57" s="18">
        <f>F16*(1-Assumptions!$B31)</f>
        <v>243179.7667</v>
      </c>
      <c r="G57" s="18">
        <f>G16*(1-Assumptions!$B31)</f>
        <v>246839.6221</v>
      </c>
      <c r="H57" s="18">
        <f>H16*(1-Assumptions!$B31)</f>
        <v>250554.5585</v>
      </c>
      <c r="I57" s="18">
        <f>I16*(1-Assumptions!$B31)</f>
        <v>254325.4046</v>
      </c>
      <c r="J57" s="18">
        <f>J16*(1-Assumptions!$B31)</f>
        <v>258153.0019</v>
      </c>
      <c r="K57" s="18">
        <f>K16*(1-Assumptions!$B31)</f>
        <v>262038.2046</v>
      </c>
      <c r="L57" s="18">
        <f>L16*(1-Assumptions!$B31)</f>
        <v>265981.8796</v>
      </c>
      <c r="M57" s="18">
        <f>M16*(1-Assumptions!$B31)</f>
        <v>269984.9068</v>
      </c>
    </row>
    <row r="58">
      <c r="A58" s="14" t="s">
        <v>45</v>
      </c>
      <c r="B58" s="18">
        <f>B17*(1-Assumptions!$B32)</f>
        <v>651525</v>
      </c>
      <c r="C58" s="18">
        <f>C17*(1-Assumptions!$B32)</f>
        <v>661330.4513</v>
      </c>
      <c r="D58" s="18">
        <f>D17*(1-Assumptions!$B32)</f>
        <v>671283.4745</v>
      </c>
      <c r="E58" s="18">
        <f>E17*(1-Assumptions!$B32)</f>
        <v>681386.2908</v>
      </c>
      <c r="F58" s="18">
        <f>F17*(1-Assumptions!$B32)</f>
        <v>691641.1545</v>
      </c>
      <c r="G58" s="18">
        <f>G17*(1-Assumptions!$B32)</f>
        <v>702050.3539</v>
      </c>
      <c r="H58" s="18">
        <f>H17*(1-Assumptions!$B32)</f>
        <v>712616.2117</v>
      </c>
      <c r="I58" s="18">
        <f>I17*(1-Assumptions!$B32)</f>
        <v>723341.0857</v>
      </c>
      <c r="J58" s="18">
        <f>J17*(1-Assumptions!$B32)</f>
        <v>734227.369</v>
      </c>
      <c r="K58" s="18">
        <f>K17*(1-Assumptions!$B32)</f>
        <v>745277.4909</v>
      </c>
      <c r="L58" s="18">
        <f>L17*(1-Assumptions!$B32)</f>
        <v>756493.9172</v>
      </c>
      <c r="M58" s="18">
        <f>M17*(1-Assumptions!$B32)</f>
        <v>767879.1506</v>
      </c>
    </row>
    <row r="59">
      <c r="A59" s="19" t="s">
        <v>74</v>
      </c>
      <c r="B59" s="18">
        <f t="shared" ref="B59:M59" si="2">SUM(B53:B58)</f>
        <v>2158362.5</v>
      </c>
      <c r="C59" s="18">
        <f t="shared" si="2"/>
        <v>2190845.856</v>
      </c>
      <c r="D59" s="18">
        <f t="shared" si="2"/>
        <v>2223818.086</v>
      </c>
      <c r="E59" s="18">
        <f t="shared" si="2"/>
        <v>2257286.548</v>
      </c>
      <c r="F59" s="18">
        <f t="shared" si="2"/>
        <v>2291258.71</v>
      </c>
      <c r="G59" s="18">
        <f t="shared" si="2"/>
        <v>2325742.154</v>
      </c>
      <c r="H59" s="18">
        <f t="shared" si="2"/>
        <v>2360744.574</v>
      </c>
      <c r="I59" s="18">
        <f t="shared" si="2"/>
        <v>2396273.779</v>
      </c>
      <c r="J59" s="18">
        <f t="shared" si="2"/>
        <v>2432337.7</v>
      </c>
      <c r="K59" s="18">
        <f t="shared" si="2"/>
        <v>2468944.382</v>
      </c>
      <c r="L59" s="18">
        <f t="shared" si="2"/>
        <v>2506101.995</v>
      </c>
      <c r="M59" s="18">
        <f t="shared" si="2"/>
        <v>2543818.83</v>
      </c>
    </row>
    <row r="60">
      <c r="A60" s="19"/>
      <c r="B60" s="18"/>
      <c r="C60" s="18"/>
      <c r="D60" s="18"/>
      <c r="E60" s="18"/>
      <c r="F60" s="18"/>
      <c r="G60" s="18"/>
      <c r="H60" s="18"/>
      <c r="I60" s="18"/>
      <c r="J60" s="18"/>
      <c r="K60" s="18"/>
      <c r="L60" s="18"/>
      <c r="M60" s="18"/>
    </row>
    <row r="61">
      <c r="A61" s="19" t="s">
        <v>71</v>
      </c>
      <c r="B61" s="18"/>
      <c r="C61" s="18"/>
      <c r="D61" s="18"/>
      <c r="E61" s="18"/>
      <c r="F61" s="18"/>
      <c r="G61" s="18"/>
      <c r="H61" s="18"/>
      <c r="I61" s="18"/>
      <c r="J61" s="18"/>
      <c r="K61" s="18"/>
      <c r="L61" s="18"/>
      <c r="M61" s="18"/>
    </row>
    <row r="62">
      <c r="A62" s="14" t="s">
        <v>40</v>
      </c>
      <c r="B62" s="18">
        <f>B20*(1-Assumptions!$C27)</f>
        <v>0</v>
      </c>
      <c r="C62" s="18">
        <f>C20*(1-Assumptions!$C27)</f>
        <v>0</v>
      </c>
      <c r="D62" s="18">
        <f>D20*(1-Assumptions!$C27)</f>
        <v>0</v>
      </c>
      <c r="E62" s="18">
        <f>E20*(1-Assumptions!$C27)</f>
        <v>0</v>
      </c>
      <c r="F62" s="18">
        <f>F20*(1-Assumptions!$C27)</f>
        <v>0</v>
      </c>
      <c r="G62" s="18">
        <f>G20*(1-Assumptions!$C27)</f>
        <v>0</v>
      </c>
      <c r="H62" s="18">
        <f>H20*(1-Assumptions!$C27)</f>
        <v>0</v>
      </c>
      <c r="I62" s="18">
        <f>I20*(1-Assumptions!$C27)</f>
        <v>0</v>
      </c>
      <c r="J62" s="18">
        <f>J20*(1-Assumptions!$C27)</f>
        <v>0</v>
      </c>
      <c r="K62" s="18">
        <f>K20*(1-Assumptions!$C27)</f>
        <v>0</v>
      </c>
      <c r="L62" s="18">
        <f>L20*(1-Assumptions!$C27)</f>
        <v>0</v>
      </c>
      <c r="M62" s="18">
        <f>M20*(1-Assumptions!$C27)</f>
        <v>0</v>
      </c>
    </row>
    <row r="63">
      <c r="A63" s="14" t="s">
        <v>41</v>
      </c>
      <c r="B63" s="18">
        <f>B21*(1-Assumptions!$C28)</f>
        <v>0</v>
      </c>
      <c r="C63" s="18">
        <f>C21*(1-Assumptions!$C28)</f>
        <v>0</v>
      </c>
      <c r="D63" s="18">
        <f>D21*(1-Assumptions!$C28)</f>
        <v>0</v>
      </c>
      <c r="E63" s="18">
        <f>E21*(1-Assumptions!$C28)</f>
        <v>0</v>
      </c>
      <c r="F63" s="18">
        <f>F21*(1-Assumptions!$C28)</f>
        <v>0</v>
      </c>
      <c r="G63" s="18">
        <f>G21*(1-Assumptions!$C28)</f>
        <v>0</v>
      </c>
      <c r="H63" s="18">
        <f>H21*(1-Assumptions!$C28)</f>
        <v>0</v>
      </c>
      <c r="I63" s="18">
        <f>I21*(1-Assumptions!$C28)</f>
        <v>0</v>
      </c>
      <c r="J63" s="18">
        <f>J21*(1-Assumptions!$C28)</f>
        <v>0</v>
      </c>
      <c r="K63" s="18">
        <f>K21*(1-Assumptions!$C28)</f>
        <v>0</v>
      </c>
      <c r="L63" s="18">
        <f>L21*(1-Assumptions!$C28)</f>
        <v>0</v>
      </c>
      <c r="M63" s="18">
        <f>M21*(1-Assumptions!$C28)</f>
        <v>0</v>
      </c>
    </row>
    <row r="64">
      <c r="A64" s="14" t="s">
        <v>42</v>
      </c>
      <c r="B64" s="18">
        <f>B22*(1-Assumptions!$C29)</f>
        <v>0</v>
      </c>
      <c r="C64" s="18">
        <f>C22*(1-Assumptions!$C29)</f>
        <v>0</v>
      </c>
      <c r="D64" s="18">
        <f>D22*(1-Assumptions!$C29)</f>
        <v>0</v>
      </c>
      <c r="E64" s="18">
        <f>E22*(1-Assumptions!$C29)</f>
        <v>0</v>
      </c>
      <c r="F64" s="18">
        <f>F22*(1-Assumptions!$C29)</f>
        <v>0</v>
      </c>
      <c r="G64" s="18">
        <f>G22*(1-Assumptions!$C29)</f>
        <v>0</v>
      </c>
      <c r="H64" s="18">
        <f>H22*(1-Assumptions!$C29)</f>
        <v>0</v>
      </c>
      <c r="I64" s="18">
        <f>I22*(1-Assumptions!$C29)</f>
        <v>0</v>
      </c>
      <c r="J64" s="18">
        <f>J22*(1-Assumptions!$C29)</f>
        <v>0</v>
      </c>
      <c r="K64" s="18">
        <f>K22*(1-Assumptions!$C29)</f>
        <v>0</v>
      </c>
      <c r="L64" s="18">
        <f>L22*(1-Assumptions!$C29)</f>
        <v>0</v>
      </c>
      <c r="M64" s="18">
        <f>M22*(1-Assumptions!$C29)</f>
        <v>0</v>
      </c>
    </row>
    <row r="65">
      <c r="A65" s="14" t="s">
        <v>70</v>
      </c>
      <c r="B65" s="18">
        <f>B23*(1-Assumptions!$C30)</f>
        <v>810000</v>
      </c>
      <c r="C65" s="18">
        <f>C23*(1-Assumptions!$C30)</f>
        <v>820155.375</v>
      </c>
      <c r="D65" s="18">
        <f>D23*(1-Assumptions!$C30)</f>
        <v>830438.073</v>
      </c>
      <c r="E65" s="18">
        <f>E23*(1-Assumptions!$C30)</f>
        <v>840849.6904</v>
      </c>
      <c r="F65" s="18">
        <f>F23*(1-Assumptions!$C30)</f>
        <v>851391.8433</v>
      </c>
      <c r="G65" s="18">
        <f>G23*(1-Assumptions!$C30)</f>
        <v>862066.1686</v>
      </c>
      <c r="H65" s="18">
        <f>H23*(1-Assumptions!$C30)</f>
        <v>872874.3232</v>
      </c>
      <c r="I65" s="18">
        <f>I23*(1-Assumptions!$C30)</f>
        <v>883817.985</v>
      </c>
      <c r="J65" s="18">
        <f>J23*(1-Assumptions!$C30)</f>
        <v>894898.853</v>
      </c>
      <c r="K65" s="18">
        <f>K23*(1-Assumptions!$C30)</f>
        <v>906118.6474</v>
      </c>
      <c r="L65" s="18">
        <f>L23*(1-Assumptions!$C30)</f>
        <v>917479.1099</v>
      </c>
      <c r="M65" s="18">
        <f>M23*(1-Assumptions!$C30)</f>
        <v>928982.0042</v>
      </c>
    </row>
    <row r="66">
      <c r="A66" s="14" t="s">
        <v>44</v>
      </c>
      <c r="B66" s="18">
        <f>B24*(1-Assumptions!$C31)</f>
        <v>842400</v>
      </c>
      <c r="C66" s="18">
        <f>C24*(1-Assumptions!$C31)</f>
        <v>852961.59</v>
      </c>
      <c r="D66" s="18">
        <f>D24*(1-Assumptions!$C31)</f>
        <v>863655.5959</v>
      </c>
      <c r="E66" s="18">
        <f>E24*(1-Assumptions!$C31)</f>
        <v>874483.678</v>
      </c>
      <c r="F66" s="18">
        <f>F24*(1-Assumptions!$C31)</f>
        <v>885447.5171</v>
      </c>
      <c r="G66" s="18">
        <f>G24*(1-Assumptions!$C31)</f>
        <v>896548.8153</v>
      </c>
      <c r="H66" s="18">
        <f>H24*(1-Assumptions!$C31)</f>
        <v>907789.2961</v>
      </c>
      <c r="I66" s="18">
        <f>I24*(1-Assumptions!$C31)</f>
        <v>919170.7044</v>
      </c>
      <c r="J66" s="18">
        <f>J24*(1-Assumptions!$C31)</f>
        <v>930694.8071</v>
      </c>
      <c r="K66" s="18">
        <f>K24*(1-Assumptions!$C31)</f>
        <v>942363.3932</v>
      </c>
      <c r="L66" s="18">
        <f>L24*(1-Assumptions!$C31)</f>
        <v>954178.2743</v>
      </c>
      <c r="M66" s="18">
        <f>M24*(1-Assumptions!$C31)</f>
        <v>966141.2844</v>
      </c>
    </row>
    <row r="67">
      <c r="A67" s="14" t="s">
        <v>45</v>
      </c>
      <c r="B67" s="18">
        <f>B25*(1-Assumptions!$C32)</f>
        <v>1108800</v>
      </c>
      <c r="C67" s="18">
        <f>C25*(1-Assumptions!$C32)</f>
        <v>1122701.58</v>
      </c>
      <c r="D67" s="18">
        <f>D25*(1-Assumptions!$C32)</f>
        <v>1136777.451</v>
      </c>
      <c r="E67" s="18">
        <f>E25*(1-Assumptions!$C32)</f>
        <v>1151029.798</v>
      </c>
      <c r="F67" s="18">
        <f>F25*(1-Assumptions!$C32)</f>
        <v>1165460.834</v>
      </c>
      <c r="G67" s="18">
        <f>G25*(1-Assumptions!$C32)</f>
        <v>1180072.8</v>
      </c>
      <c r="H67" s="18">
        <f>H25*(1-Assumptions!$C32)</f>
        <v>1194867.962</v>
      </c>
      <c r="I67" s="18">
        <f>I25*(1-Assumptions!$C32)</f>
        <v>1209848.619</v>
      </c>
      <c r="J67" s="18">
        <f>J25*(1-Assumptions!$C32)</f>
        <v>1225017.097</v>
      </c>
      <c r="K67" s="18">
        <f>K25*(1-Assumptions!$C32)</f>
        <v>1240375.748</v>
      </c>
      <c r="L67" s="18">
        <f>L25*(1-Assumptions!$C32)</f>
        <v>1255926.959</v>
      </c>
      <c r="M67" s="18">
        <f>M25*(1-Assumptions!$C32)</f>
        <v>1271673.144</v>
      </c>
    </row>
    <row r="68">
      <c r="A68" s="19" t="s">
        <v>75</v>
      </c>
      <c r="B68" s="18">
        <f t="shared" ref="B68:M68" si="3">SUM(B62:B67)</f>
        <v>2761200</v>
      </c>
      <c r="C68" s="18">
        <f t="shared" si="3"/>
        <v>2795818.545</v>
      </c>
      <c r="D68" s="18">
        <f t="shared" si="3"/>
        <v>2830871.12</v>
      </c>
      <c r="E68" s="18">
        <f t="shared" si="3"/>
        <v>2866363.167</v>
      </c>
      <c r="F68" s="18">
        <f t="shared" si="3"/>
        <v>2902300.195</v>
      </c>
      <c r="G68" s="18">
        <f t="shared" si="3"/>
        <v>2938687.784</v>
      </c>
      <c r="H68" s="18">
        <f t="shared" si="3"/>
        <v>2975531.582</v>
      </c>
      <c r="I68" s="18">
        <f t="shared" si="3"/>
        <v>3012837.309</v>
      </c>
      <c r="J68" s="18">
        <f t="shared" si="3"/>
        <v>3050610.757</v>
      </c>
      <c r="K68" s="18">
        <f t="shared" si="3"/>
        <v>3088857.789</v>
      </c>
      <c r="L68" s="18">
        <f t="shared" si="3"/>
        <v>3127584.344</v>
      </c>
      <c r="M68" s="18">
        <f t="shared" si="3"/>
        <v>3166796.432</v>
      </c>
    </row>
    <row r="69">
      <c r="A69" s="19"/>
      <c r="B69" s="18"/>
      <c r="C69" s="18"/>
      <c r="D69" s="18"/>
      <c r="E69" s="18"/>
      <c r="F69" s="18"/>
      <c r="G69" s="18"/>
      <c r="H69" s="18"/>
      <c r="I69" s="18"/>
      <c r="J69" s="18"/>
      <c r="K69" s="18"/>
      <c r="L69" s="18"/>
      <c r="M69" s="18"/>
    </row>
    <row r="70">
      <c r="A70" s="19" t="s">
        <v>67</v>
      </c>
      <c r="B70" s="18"/>
      <c r="C70" s="18"/>
      <c r="D70" s="18"/>
      <c r="E70" s="18"/>
      <c r="F70" s="18"/>
      <c r="G70" s="18"/>
      <c r="H70" s="18"/>
      <c r="I70" s="18"/>
      <c r="J70" s="18"/>
      <c r="K70" s="18"/>
      <c r="L70" s="18"/>
      <c r="M70" s="18"/>
    </row>
    <row r="71">
      <c r="A71" s="14" t="s">
        <v>40</v>
      </c>
      <c r="B71" s="18">
        <f>B28*(1-Assumptions!$D27)</f>
        <v>440640</v>
      </c>
      <c r="C71" s="18">
        <f>C28*(1-Assumptions!$D27)</f>
        <v>448384.248</v>
      </c>
      <c r="D71" s="18">
        <f>D28*(1-Assumptions!$D27)</f>
        <v>456264.6012</v>
      </c>
      <c r="E71" s="18">
        <f>E28*(1-Assumptions!$D27)</f>
        <v>464283.4515</v>
      </c>
      <c r="F71" s="18">
        <f>F28*(1-Assumptions!$D27)</f>
        <v>472443.2332</v>
      </c>
      <c r="G71" s="18">
        <f>G28*(1-Assumptions!$D27)</f>
        <v>480746.423</v>
      </c>
      <c r="H71" s="18">
        <f>H28*(1-Assumptions!$D27)</f>
        <v>489195.5414</v>
      </c>
      <c r="I71" s="18">
        <f>I28*(1-Assumptions!$D27)</f>
        <v>497793.153</v>
      </c>
      <c r="J71" s="18">
        <f>J28*(1-Assumptions!$D27)</f>
        <v>506541.8677</v>
      </c>
      <c r="K71" s="18">
        <f>K28*(1-Assumptions!$D27)</f>
        <v>515444.341</v>
      </c>
      <c r="L71" s="18">
        <f>L28*(1-Assumptions!$D27)</f>
        <v>524503.2753</v>
      </c>
      <c r="M71" s="18">
        <f>M28*(1-Assumptions!$D27)</f>
        <v>533721.4204</v>
      </c>
    </row>
    <row r="72">
      <c r="A72" s="14" t="s">
        <v>41</v>
      </c>
      <c r="B72" s="18">
        <f>B29*(1-Assumptions!$D28)</f>
        <v>464508</v>
      </c>
      <c r="C72" s="18">
        <f>C29*(1-Assumptions!$D28)</f>
        <v>472671.7281</v>
      </c>
      <c r="D72" s="18">
        <f>D29*(1-Assumptions!$D28)</f>
        <v>480978.9337</v>
      </c>
      <c r="E72" s="18">
        <f>E29*(1-Assumptions!$D28)</f>
        <v>489432.1385</v>
      </c>
      <c r="F72" s="18">
        <f>F29*(1-Assumptions!$D28)</f>
        <v>498033.9083</v>
      </c>
      <c r="G72" s="18">
        <f>G29*(1-Assumptions!$D28)</f>
        <v>506786.8543</v>
      </c>
      <c r="H72" s="18">
        <f>H29*(1-Assumptions!$D28)</f>
        <v>515693.6332</v>
      </c>
      <c r="I72" s="18">
        <f>I29*(1-Assumptions!$D28)</f>
        <v>524756.9488</v>
      </c>
      <c r="J72" s="18">
        <f>J29*(1-Assumptions!$D28)</f>
        <v>533979.5522</v>
      </c>
      <c r="K72" s="18">
        <f>K29*(1-Assumptions!$D28)</f>
        <v>543364.2428</v>
      </c>
      <c r="L72" s="18">
        <f>L29*(1-Assumptions!$D28)</f>
        <v>552913.8694</v>
      </c>
      <c r="M72" s="18">
        <f>M29*(1-Assumptions!$D28)</f>
        <v>562631.3306</v>
      </c>
    </row>
    <row r="73">
      <c r="A73" s="14" t="s">
        <v>42</v>
      </c>
      <c r="B73" s="18">
        <f>B30*(1-Assumptions!$D29)</f>
        <v>385560</v>
      </c>
      <c r="C73" s="18">
        <f>C30*(1-Assumptions!$D29)</f>
        <v>392336.217</v>
      </c>
      <c r="D73" s="18">
        <f>D30*(1-Assumptions!$D29)</f>
        <v>399231.526</v>
      </c>
      <c r="E73" s="18">
        <f>E30*(1-Assumptions!$D29)</f>
        <v>406248.0201</v>
      </c>
      <c r="F73" s="18">
        <f>F30*(1-Assumptions!$D29)</f>
        <v>413387.829</v>
      </c>
      <c r="G73" s="18">
        <f>G30*(1-Assumptions!$D29)</f>
        <v>420653.1201</v>
      </c>
      <c r="H73" s="18">
        <f>H30*(1-Assumptions!$D29)</f>
        <v>428046.0987</v>
      </c>
      <c r="I73" s="18">
        <f>I30*(1-Assumptions!$D29)</f>
        <v>435569.0089</v>
      </c>
      <c r="J73" s="18">
        <f>J30*(1-Assumptions!$D29)</f>
        <v>443224.1342</v>
      </c>
      <c r="K73" s="18">
        <f>K30*(1-Assumptions!$D29)</f>
        <v>451013.7984</v>
      </c>
      <c r="L73" s="18">
        <f>L30*(1-Assumptions!$D29)</f>
        <v>458940.3659</v>
      </c>
      <c r="M73" s="18">
        <f>M30*(1-Assumptions!$D29)</f>
        <v>467006.2428</v>
      </c>
    </row>
    <row r="74">
      <c r="A74" s="14" t="s">
        <v>70</v>
      </c>
      <c r="B74" s="18">
        <f>B31*(1-Assumptions!$D30)</f>
        <v>235620</v>
      </c>
      <c r="C74" s="18">
        <f>C31*(1-Assumptions!$D30)</f>
        <v>239761.0215</v>
      </c>
      <c r="D74" s="18">
        <f>D31*(1-Assumptions!$D30)</f>
        <v>243974.8215</v>
      </c>
      <c r="E74" s="18">
        <f>E31*(1-Assumptions!$D30)</f>
        <v>248262.6789</v>
      </c>
      <c r="F74" s="18">
        <f>F31*(1-Assumptions!$D30)</f>
        <v>252625.8955</v>
      </c>
      <c r="G74" s="18">
        <f>G31*(1-Assumptions!$D30)</f>
        <v>257065.7956</v>
      </c>
      <c r="H74" s="18">
        <f>H31*(1-Assumptions!$D30)</f>
        <v>261583.727</v>
      </c>
      <c r="I74" s="18">
        <f>I31*(1-Assumptions!$D30)</f>
        <v>266181.061</v>
      </c>
      <c r="J74" s="18">
        <f>J31*(1-Assumptions!$D30)</f>
        <v>270859.1931</v>
      </c>
      <c r="K74" s="18">
        <f>K31*(1-Assumptions!$D30)</f>
        <v>275619.5435</v>
      </c>
      <c r="L74" s="18">
        <f>L31*(1-Assumptions!$D30)</f>
        <v>280463.5569</v>
      </c>
      <c r="M74" s="18">
        <f>M31*(1-Assumptions!$D30)</f>
        <v>285392.704</v>
      </c>
    </row>
    <row r="75">
      <c r="A75" s="14" t="s">
        <v>44</v>
      </c>
      <c r="B75" s="18">
        <f>B32*(1-Assumptions!$D31)</f>
        <v>232560</v>
      </c>
      <c r="C75" s="18">
        <f>C32*(1-Assumptions!$D31)</f>
        <v>236647.242</v>
      </c>
      <c r="D75" s="18">
        <f>D32*(1-Assumptions!$D31)</f>
        <v>240806.3173</v>
      </c>
      <c r="E75" s="18">
        <f>E32*(1-Assumptions!$D31)</f>
        <v>245038.4883</v>
      </c>
      <c r="F75" s="18">
        <f>F32*(1-Assumptions!$D31)</f>
        <v>249345.0397</v>
      </c>
      <c r="G75" s="18">
        <f>G32*(1-Assumptions!$D31)</f>
        <v>253727.2788</v>
      </c>
      <c r="H75" s="18">
        <f>H32*(1-Assumptions!$D31)</f>
        <v>258186.5357</v>
      </c>
      <c r="I75" s="18">
        <f>I32*(1-Assumptions!$D31)</f>
        <v>262724.1641</v>
      </c>
      <c r="J75" s="18">
        <f>J32*(1-Assumptions!$D31)</f>
        <v>267341.5413</v>
      </c>
      <c r="K75" s="18">
        <f>K32*(1-Assumptions!$D31)</f>
        <v>272040.0689</v>
      </c>
      <c r="L75" s="18">
        <f>L32*(1-Assumptions!$D31)</f>
        <v>276821.1731</v>
      </c>
      <c r="M75" s="18">
        <f>M32*(1-Assumptions!$D31)</f>
        <v>281686.3052</v>
      </c>
    </row>
    <row r="76">
      <c r="A76" s="14" t="s">
        <v>45</v>
      </c>
      <c r="B76" s="18">
        <f>B33*(1-Assumptions!$D32)</f>
        <v>459000</v>
      </c>
      <c r="C76" s="18">
        <f>C33*(1-Assumptions!$D32)</f>
        <v>467066.925</v>
      </c>
      <c r="D76" s="18">
        <f>D33*(1-Assumptions!$D32)</f>
        <v>475275.6262</v>
      </c>
      <c r="E76" s="18">
        <f>E33*(1-Assumptions!$D32)</f>
        <v>483628.5953</v>
      </c>
      <c r="F76" s="18">
        <f>F33*(1-Assumptions!$D32)</f>
        <v>492128.3679</v>
      </c>
      <c r="G76" s="18">
        <f>G33*(1-Assumptions!$D32)</f>
        <v>500777.524</v>
      </c>
      <c r="H76" s="18">
        <f>H33*(1-Assumptions!$D32)</f>
        <v>509578.689</v>
      </c>
      <c r="I76" s="18">
        <f>I33*(1-Assumptions!$D32)</f>
        <v>518534.5344</v>
      </c>
      <c r="J76" s="18">
        <f>J33*(1-Assumptions!$D32)</f>
        <v>527647.7789</v>
      </c>
      <c r="K76" s="18">
        <f>K33*(1-Assumptions!$D32)</f>
        <v>536921.1886</v>
      </c>
      <c r="L76" s="18">
        <f>L33*(1-Assumptions!$D32)</f>
        <v>546357.5785</v>
      </c>
      <c r="M76" s="18">
        <f>M33*(1-Assumptions!$D32)</f>
        <v>555959.8129</v>
      </c>
    </row>
    <row r="77">
      <c r="A77" s="19" t="s">
        <v>76</v>
      </c>
      <c r="B77" s="18">
        <f t="shared" ref="B77:M77" si="4">SUM(B71:B76)</f>
        <v>2217888</v>
      </c>
      <c r="C77" s="18">
        <f t="shared" si="4"/>
        <v>2256867.382</v>
      </c>
      <c r="D77" s="18">
        <f t="shared" si="4"/>
        <v>2296531.826</v>
      </c>
      <c r="E77" s="18">
        <f t="shared" si="4"/>
        <v>2336893.373</v>
      </c>
      <c r="F77" s="18">
        <f t="shared" si="4"/>
        <v>2377964.274</v>
      </c>
      <c r="G77" s="18">
        <f t="shared" si="4"/>
        <v>2419756.996</v>
      </c>
      <c r="H77" s="18">
        <f t="shared" si="4"/>
        <v>2462284.225</v>
      </c>
      <c r="I77" s="18">
        <f t="shared" si="4"/>
        <v>2505558.87</v>
      </c>
      <c r="J77" s="18">
        <f t="shared" si="4"/>
        <v>2549594.067</v>
      </c>
      <c r="K77" s="18">
        <f t="shared" si="4"/>
        <v>2594403.183</v>
      </c>
      <c r="L77" s="18">
        <f t="shared" si="4"/>
        <v>2639999.819</v>
      </c>
      <c r="M77" s="18">
        <f t="shared" si="4"/>
        <v>2686397.816</v>
      </c>
    </row>
    <row r="78">
      <c r="A78" s="19"/>
      <c r="B78" s="18"/>
      <c r="C78" s="18"/>
      <c r="D78" s="18"/>
      <c r="E78" s="18"/>
      <c r="F78" s="18"/>
      <c r="G78" s="18"/>
      <c r="H78" s="18"/>
      <c r="I78" s="18"/>
      <c r="J78" s="18"/>
      <c r="K78" s="18"/>
      <c r="L78" s="18"/>
      <c r="M78" s="18"/>
    </row>
    <row r="79">
      <c r="A79" s="19" t="s">
        <v>39</v>
      </c>
      <c r="B79" s="18"/>
      <c r="C79" s="18"/>
      <c r="D79" s="18"/>
      <c r="E79" s="18"/>
      <c r="F79" s="18"/>
      <c r="G79" s="18"/>
      <c r="H79" s="18"/>
      <c r="I79" s="18"/>
      <c r="J79" s="18"/>
      <c r="K79" s="18"/>
      <c r="L79" s="18"/>
      <c r="M79" s="18"/>
    </row>
    <row r="80">
      <c r="A80" s="14" t="s">
        <v>40</v>
      </c>
      <c r="B80" s="18">
        <f>B36*(1-Assumptions!$E27)</f>
        <v>140000</v>
      </c>
      <c r="C80" s="18">
        <f>C36*(1-Assumptions!$E27)</f>
        <v>144942</v>
      </c>
      <c r="D80" s="18">
        <f>D36*(1-Assumptions!$E27)</f>
        <v>150058.4526</v>
      </c>
      <c r="E80" s="18">
        <f>E36*(1-Assumptions!$E27)</f>
        <v>155355.516</v>
      </c>
      <c r="F80" s="18">
        <f>F36*(1-Assumptions!$E27)</f>
        <v>160839.5657</v>
      </c>
      <c r="G80" s="18">
        <f>G36*(1-Assumptions!$E27)</f>
        <v>166517.2024</v>
      </c>
      <c r="H80" s="18">
        <f>H36*(1-Assumptions!$E27)</f>
        <v>172395.2596</v>
      </c>
      <c r="I80" s="18">
        <f>I36*(1-Assumptions!$E27)</f>
        <v>178480.8123</v>
      </c>
      <c r="J80" s="18">
        <f>J36*(1-Assumptions!$E27)</f>
        <v>184781.1849</v>
      </c>
      <c r="K80" s="18">
        <f>K36*(1-Assumptions!$E27)</f>
        <v>191303.9608</v>
      </c>
      <c r="L80" s="18">
        <f>L36*(1-Assumptions!$E27)</f>
        <v>198056.9906</v>
      </c>
      <c r="M80" s="18">
        <f>M36*(1-Assumptions!$E27)</f>
        <v>205048.4024</v>
      </c>
    </row>
    <row r="81">
      <c r="A81" s="14" t="s">
        <v>41</v>
      </c>
      <c r="B81" s="18">
        <f>B37*(1-Assumptions!$E28)</f>
        <v>142000</v>
      </c>
      <c r="C81" s="18">
        <f>C37*(1-Assumptions!$E28)</f>
        <v>147012.6</v>
      </c>
      <c r="D81" s="18">
        <f>D37*(1-Assumptions!$E28)</f>
        <v>152202.1448</v>
      </c>
      <c r="E81" s="18">
        <f>E37*(1-Assumptions!$E28)</f>
        <v>157574.8805</v>
      </c>
      <c r="F81" s="18">
        <f>F37*(1-Assumptions!$E28)</f>
        <v>163137.2738</v>
      </c>
      <c r="G81" s="18">
        <f>G37*(1-Assumptions!$E28)</f>
        <v>168896.0195</v>
      </c>
      <c r="H81" s="18">
        <f>H37*(1-Assumptions!$E28)</f>
        <v>174858.049</v>
      </c>
      <c r="I81" s="18">
        <f>I37*(1-Assumptions!$E28)</f>
        <v>181030.5382</v>
      </c>
      <c r="J81" s="18">
        <f>J37*(1-Assumptions!$E28)</f>
        <v>187420.9162</v>
      </c>
      <c r="K81" s="18">
        <f>K37*(1-Assumptions!$E28)</f>
        <v>194036.8745</v>
      </c>
      <c r="L81" s="18">
        <f>L37*(1-Assumptions!$E28)</f>
        <v>200886.3762</v>
      </c>
      <c r="M81" s="18">
        <f>M37*(1-Assumptions!$E28)</f>
        <v>207977.6652</v>
      </c>
    </row>
    <row r="82">
      <c r="A82" s="14" t="s">
        <v>42</v>
      </c>
      <c r="B82" s="18">
        <f>B38*(1-Assumptions!$E29)</f>
        <v>876000</v>
      </c>
      <c r="C82" s="18">
        <f>C38*(1-Assumptions!$E29)</f>
        <v>906922.8</v>
      </c>
      <c r="D82" s="18">
        <f>D38*(1-Assumptions!$E29)</f>
        <v>938937.1748</v>
      </c>
      <c r="E82" s="18">
        <f>E38*(1-Assumptions!$E29)</f>
        <v>972081.6571</v>
      </c>
      <c r="F82" s="18">
        <f>F38*(1-Assumptions!$E29)</f>
        <v>1006396.14</v>
      </c>
      <c r="G82" s="18">
        <f>G38*(1-Assumptions!$E29)</f>
        <v>1041921.923</v>
      </c>
      <c r="H82" s="18">
        <f>H38*(1-Assumptions!$E29)</f>
        <v>1078701.767</v>
      </c>
      <c r="I82" s="18">
        <f>I38*(1-Assumptions!$E29)</f>
        <v>1116779.94</v>
      </c>
      <c r="J82" s="18">
        <f>J38*(1-Assumptions!$E29)</f>
        <v>1156202.271</v>
      </c>
      <c r="K82" s="18">
        <f>K38*(1-Assumptions!$E29)</f>
        <v>1197016.212</v>
      </c>
      <c r="L82" s="18">
        <f>L38*(1-Assumptions!$E29)</f>
        <v>1239270.884</v>
      </c>
      <c r="M82" s="18">
        <f>M38*(1-Assumptions!$E29)</f>
        <v>1283017.146</v>
      </c>
    </row>
    <row r="83">
      <c r="A83" s="14" t="s">
        <v>70</v>
      </c>
      <c r="B83" s="18">
        <f>B39*(1-Assumptions!$E30)</f>
        <v>608000</v>
      </c>
      <c r="C83" s="18">
        <f>C39*(1-Assumptions!$E30)</f>
        <v>629462.4</v>
      </c>
      <c r="D83" s="18">
        <f>D39*(1-Assumptions!$E30)</f>
        <v>651682.4227</v>
      </c>
      <c r="E83" s="18">
        <f>E39*(1-Assumptions!$E30)</f>
        <v>674686.8122</v>
      </c>
      <c r="F83" s="18">
        <f>F39*(1-Assumptions!$E30)</f>
        <v>698503.2567</v>
      </c>
      <c r="G83" s="18">
        <f>G39*(1-Assumptions!$E30)</f>
        <v>723160.4217</v>
      </c>
      <c r="H83" s="18">
        <f>H39*(1-Assumptions!$E30)</f>
        <v>748687.9846</v>
      </c>
      <c r="I83" s="18">
        <f>I39*(1-Assumptions!$E30)</f>
        <v>775116.6704</v>
      </c>
      <c r="J83" s="18">
        <f>J39*(1-Assumptions!$E30)</f>
        <v>802478.2889</v>
      </c>
      <c r="K83" s="18">
        <f>K39*(1-Assumptions!$E30)</f>
        <v>830805.7725</v>
      </c>
      <c r="L83" s="18">
        <f>L39*(1-Assumptions!$E30)</f>
        <v>860133.2162</v>
      </c>
      <c r="M83" s="18">
        <f>M39*(1-Assumptions!$E30)</f>
        <v>890495.9188</v>
      </c>
    </row>
    <row r="84">
      <c r="A84" s="14" t="s">
        <v>44</v>
      </c>
      <c r="B84" s="18">
        <f>B40*(1-Assumptions!$E31)</f>
        <v>0</v>
      </c>
      <c r="C84" s="18">
        <f>C40*(1-Assumptions!$E31)</f>
        <v>0</v>
      </c>
      <c r="D84" s="18">
        <f>D40*(1-Assumptions!$E31)</f>
        <v>0</v>
      </c>
      <c r="E84" s="18">
        <f>E40*(1-Assumptions!$E31)</f>
        <v>0</v>
      </c>
      <c r="F84" s="18">
        <f>F40*(1-Assumptions!$E31)</f>
        <v>0</v>
      </c>
      <c r="G84" s="18">
        <f>G40*(1-Assumptions!$E31)</f>
        <v>0</v>
      </c>
      <c r="H84" s="18">
        <f>H40*(1-Assumptions!$E31)</f>
        <v>0</v>
      </c>
      <c r="I84" s="18">
        <f>I40*(1-Assumptions!$E31)</f>
        <v>0</v>
      </c>
      <c r="J84" s="18">
        <f>J40*(1-Assumptions!$E31)</f>
        <v>0</v>
      </c>
      <c r="K84" s="18">
        <f>K40*(1-Assumptions!$E31)</f>
        <v>0</v>
      </c>
      <c r="L84" s="18">
        <f>L40*(1-Assumptions!$E31)</f>
        <v>0</v>
      </c>
      <c r="M84" s="18">
        <f>M40*(1-Assumptions!$E31)</f>
        <v>0</v>
      </c>
    </row>
    <row r="85">
      <c r="A85" s="14" t="s">
        <v>45</v>
      </c>
      <c r="B85" s="18">
        <f>B41*(1-Assumptions!$E32)</f>
        <v>1184000</v>
      </c>
      <c r="C85" s="18">
        <f>C41*(1-Assumptions!$E32)</f>
        <v>1225795.2</v>
      </c>
      <c r="D85" s="18">
        <f>D41*(1-Assumptions!$E32)</f>
        <v>1269065.771</v>
      </c>
      <c r="E85" s="18">
        <f>E41*(1-Assumptions!$E32)</f>
        <v>1313863.792</v>
      </c>
      <c r="F85" s="18">
        <f>F41*(1-Assumptions!$E32)</f>
        <v>1360243.184</v>
      </c>
      <c r="G85" s="18">
        <f>G41*(1-Assumptions!$E32)</f>
        <v>1408259.769</v>
      </c>
      <c r="H85" s="18">
        <f>H41*(1-Assumptions!$E32)</f>
        <v>1457971.338</v>
      </c>
      <c r="I85" s="18">
        <f>I41*(1-Assumptions!$E32)</f>
        <v>1509437.727</v>
      </c>
      <c r="J85" s="18">
        <f>J41*(1-Assumptions!$E32)</f>
        <v>1562720.878</v>
      </c>
      <c r="K85" s="18">
        <f>K41*(1-Assumptions!$E32)</f>
        <v>1617884.925</v>
      </c>
      <c r="L85" s="18">
        <f>L41*(1-Assumptions!$E32)</f>
        <v>1674996.263</v>
      </c>
      <c r="M85" s="18">
        <f>M41*(1-Assumptions!$E32)</f>
        <v>1734123.631</v>
      </c>
    </row>
    <row r="86">
      <c r="A86" s="19" t="s">
        <v>77</v>
      </c>
      <c r="B86" s="18">
        <f t="shared" ref="B86:M86" si="5">SUM(B80:B85)</f>
        <v>2950000</v>
      </c>
      <c r="C86" s="18">
        <f t="shared" si="5"/>
        <v>3054135</v>
      </c>
      <c r="D86" s="18">
        <f t="shared" si="5"/>
        <v>3161945.966</v>
      </c>
      <c r="E86" s="18">
        <f t="shared" si="5"/>
        <v>3273562.658</v>
      </c>
      <c r="F86" s="18">
        <f t="shared" si="5"/>
        <v>3389119.42</v>
      </c>
      <c r="G86" s="18">
        <f t="shared" si="5"/>
        <v>3508755.335</v>
      </c>
      <c r="H86" s="18">
        <f t="shared" si="5"/>
        <v>3632614.399</v>
      </c>
      <c r="I86" s="18">
        <f t="shared" si="5"/>
        <v>3760845.687</v>
      </c>
      <c r="J86" s="18">
        <f t="shared" si="5"/>
        <v>3893603.54</v>
      </c>
      <c r="K86" s="18">
        <f t="shared" si="5"/>
        <v>4031047.745</v>
      </c>
      <c r="L86" s="18">
        <f t="shared" si="5"/>
        <v>4173343.73</v>
      </c>
      <c r="M86" s="18">
        <f t="shared" si="5"/>
        <v>4320662.764</v>
      </c>
    </row>
    <row r="87">
      <c r="A87" s="19"/>
      <c r="B87" s="18"/>
      <c r="C87" s="18"/>
      <c r="D87" s="18"/>
      <c r="E87" s="18"/>
      <c r="F87" s="18"/>
      <c r="G87" s="18"/>
      <c r="H87" s="18"/>
      <c r="I87" s="18"/>
      <c r="J87" s="18"/>
      <c r="K87" s="18"/>
      <c r="L87" s="18"/>
      <c r="M87" s="18"/>
    </row>
    <row r="88">
      <c r="A88" s="19" t="s">
        <v>72</v>
      </c>
      <c r="B88" s="18"/>
      <c r="C88" s="18"/>
      <c r="D88" s="18"/>
      <c r="E88" s="18"/>
      <c r="F88" s="18"/>
      <c r="G88" s="18"/>
      <c r="H88" s="18"/>
      <c r="I88" s="18"/>
      <c r="J88" s="18"/>
      <c r="K88" s="18"/>
      <c r="L88" s="18"/>
      <c r="M88" s="18"/>
    </row>
    <row r="89">
      <c r="A89" s="14" t="s">
        <v>40</v>
      </c>
      <c r="B89" s="18">
        <f>B44*(1-Assumptions!$F27)</f>
        <v>643500</v>
      </c>
      <c r="C89" s="18">
        <f>C44*(1-Assumptions!$F27)</f>
        <v>653184.675</v>
      </c>
      <c r="D89" s="18">
        <f>D44*(1-Assumptions!$F27)</f>
        <v>663015.1044</v>
      </c>
      <c r="E89" s="18">
        <f>E44*(1-Assumptions!$F27)</f>
        <v>672993.4817</v>
      </c>
      <c r="F89" s="18">
        <f>F44*(1-Assumptions!$F27)</f>
        <v>683122.0336</v>
      </c>
      <c r="G89" s="18">
        <f>G44*(1-Assumptions!$F27)</f>
        <v>693403.0202</v>
      </c>
      <c r="H89" s="18">
        <f>H44*(1-Assumptions!$F27)</f>
        <v>703838.7356</v>
      </c>
      <c r="I89" s="18">
        <f>I44*(1-Assumptions!$F27)</f>
        <v>714431.5086</v>
      </c>
      <c r="J89" s="18">
        <f>J44*(1-Assumptions!$F27)</f>
        <v>725183.7028</v>
      </c>
      <c r="K89" s="18">
        <f>K44*(1-Assumptions!$F27)</f>
        <v>736097.7175</v>
      </c>
      <c r="L89" s="18">
        <f>L44*(1-Assumptions!$F27)</f>
        <v>747175.9882</v>
      </c>
      <c r="M89" s="18">
        <f>M44*(1-Assumptions!$F27)</f>
        <v>758420.9868</v>
      </c>
    </row>
    <row r="90">
      <c r="A90" s="14" t="s">
        <v>41</v>
      </c>
      <c r="B90" s="18">
        <f>B45*(1-Assumptions!$F28)</f>
        <v>697812.5</v>
      </c>
      <c r="C90" s="18">
        <f>C45*(1-Assumptions!$F28)</f>
        <v>708314.5781</v>
      </c>
      <c r="D90" s="18">
        <f>D45*(1-Assumptions!$F28)</f>
        <v>718974.7125</v>
      </c>
      <c r="E90" s="18">
        <f>E45*(1-Assumptions!$F28)</f>
        <v>729795.2819</v>
      </c>
      <c r="F90" s="18">
        <f>F45*(1-Assumptions!$F28)</f>
        <v>740778.7009</v>
      </c>
      <c r="G90" s="18">
        <f>G45*(1-Assumptions!$F28)</f>
        <v>751927.4204</v>
      </c>
      <c r="H90" s="18">
        <f>H45*(1-Assumptions!$F28)</f>
        <v>763243.9281</v>
      </c>
      <c r="I90" s="18">
        <f>I45*(1-Assumptions!$F28)</f>
        <v>774730.7492</v>
      </c>
      <c r="J90" s="18">
        <f>J45*(1-Assumptions!$F28)</f>
        <v>786390.447</v>
      </c>
      <c r="K90" s="18">
        <f>K45*(1-Assumptions!$F28)</f>
        <v>798225.6232</v>
      </c>
      <c r="L90" s="18">
        <f>L45*(1-Assumptions!$F28)</f>
        <v>810238.9188</v>
      </c>
      <c r="M90" s="18">
        <f>M45*(1-Assumptions!$F28)</f>
        <v>822433.0145</v>
      </c>
    </row>
    <row r="91">
      <c r="A91" s="14" t="s">
        <v>42</v>
      </c>
      <c r="B91" s="18">
        <f>B46*(1-Assumptions!$F29)</f>
        <v>683375</v>
      </c>
      <c r="C91" s="18">
        <f>C46*(1-Assumptions!$F29)</f>
        <v>693659.7938</v>
      </c>
      <c r="D91" s="18">
        <f>D46*(1-Assumptions!$F29)</f>
        <v>704099.3736</v>
      </c>
      <c r="E91" s="18">
        <f>E46*(1-Assumptions!$F29)</f>
        <v>714696.0692</v>
      </c>
      <c r="F91" s="18">
        <f>F46*(1-Assumptions!$F29)</f>
        <v>725452.2451</v>
      </c>
      <c r="G91" s="18">
        <f>G46*(1-Assumptions!$F29)</f>
        <v>736370.3013</v>
      </c>
      <c r="H91" s="18">
        <f>H46*(1-Assumptions!$F29)</f>
        <v>747452.6744</v>
      </c>
      <c r="I91" s="18">
        <f>I46*(1-Assumptions!$F29)</f>
        <v>758701.8371</v>
      </c>
      <c r="J91" s="18">
        <f>J46*(1-Assumptions!$F29)</f>
        <v>770120.2998</v>
      </c>
      <c r="K91" s="18">
        <f>K46*(1-Assumptions!$F29)</f>
        <v>781710.6103</v>
      </c>
      <c r="L91" s="18">
        <f>L46*(1-Assumptions!$F29)</f>
        <v>793475.355</v>
      </c>
      <c r="M91" s="18">
        <f>M46*(1-Assumptions!$F29)</f>
        <v>805417.1591</v>
      </c>
    </row>
    <row r="92">
      <c r="A92" s="14" t="s">
        <v>70</v>
      </c>
      <c r="B92" s="18">
        <f>B47*(1-Assumptions!$F30)</f>
        <v>0</v>
      </c>
      <c r="C92" s="18">
        <f>C47*(1-Assumptions!$F30)</f>
        <v>0</v>
      </c>
      <c r="D92" s="18">
        <f>D47*(1-Assumptions!$F30)</f>
        <v>0</v>
      </c>
      <c r="E92" s="18">
        <f>E47*(1-Assumptions!$F30)</f>
        <v>0</v>
      </c>
      <c r="F92" s="18">
        <f>F47*(1-Assumptions!$F30)</f>
        <v>0</v>
      </c>
      <c r="G92" s="18">
        <f>G47*(1-Assumptions!$F30)</f>
        <v>0</v>
      </c>
      <c r="H92" s="18">
        <f>H47*(1-Assumptions!$F30)</f>
        <v>0</v>
      </c>
      <c r="I92" s="18">
        <f>I47*(1-Assumptions!$F30)</f>
        <v>0</v>
      </c>
      <c r="J92" s="18">
        <f>J47*(1-Assumptions!$F30)</f>
        <v>0</v>
      </c>
      <c r="K92" s="18">
        <f>K47*(1-Assumptions!$F30)</f>
        <v>0</v>
      </c>
      <c r="L92" s="18">
        <f>L47*(1-Assumptions!$F30)</f>
        <v>0</v>
      </c>
      <c r="M92" s="18">
        <f>M47*(1-Assumptions!$F30)</f>
        <v>0</v>
      </c>
    </row>
    <row r="93">
      <c r="A93" s="14" t="s">
        <v>44</v>
      </c>
      <c r="B93" s="18">
        <f>B48*(1-Assumptions!$F31)</f>
        <v>264687.5</v>
      </c>
      <c r="C93" s="18">
        <f>C48*(1-Assumptions!$F31)</f>
        <v>268671.0469</v>
      </c>
      <c r="D93" s="18">
        <f>D48*(1-Assumptions!$F31)</f>
        <v>272714.5461</v>
      </c>
      <c r="E93" s="18">
        <f>E48*(1-Assumptions!$F31)</f>
        <v>276818.9</v>
      </c>
      <c r="F93" s="18">
        <f>F48*(1-Assumptions!$F31)</f>
        <v>280985.0245</v>
      </c>
      <c r="G93" s="18">
        <f>G48*(1-Assumptions!$F31)</f>
        <v>285213.8491</v>
      </c>
      <c r="H93" s="18">
        <f>H48*(1-Assumptions!$F31)</f>
        <v>289506.3175</v>
      </c>
      <c r="I93" s="18">
        <f>I48*(1-Assumptions!$F31)</f>
        <v>293863.3876</v>
      </c>
      <c r="J93" s="18">
        <f>J48*(1-Assumptions!$F31)</f>
        <v>298286.0316</v>
      </c>
      <c r="K93" s="18">
        <f>K48*(1-Assumptions!$F31)</f>
        <v>302775.2364</v>
      </c>
      <c r="L93" s="18">
        <f>L48*(1-Assumptions!$F31)</f>
        <v>307332.0037</v>
      </c>
      <c r="M93" s="18">
        <f>M48*(1-Assumptions!$F31)</f>
        <v>311957.3503</v>
      </c>
    </row>
    <row r="94">
      <c r="A94" s="14" t="s">
        <v>45</v>
      </c>
      <c r="B94" s="18">
        <f>B49*(1-Assumptions!$F32)</f>
        <v>173250</v>
      </c>
      <c r="C94" s="18">
        <f>C49*(1-Assumptions!$F32)</f>
        <v>175857.4125</v>
      </c>
      <c r="D94" s="18">
        <f>D49*(1-Assumptions!$F32)</f>
        <v>178504.0666</v>
      </c>
      <c r="E94" s="18">
        <f>E49*(1-Assumptions!$F32)</f>
        <v>181190.5528</v>
      </c>
      <c r="F94" s="18">
        <f>F49*(1-Assumptions!$F32)</f>
        <v>183917.4706</v>
      </c>
      <c r="G94" s="18">
        <f>G49*(1-Assumptions!$F32)</f>
        <v>186685.4285</v>
      </c>
      <c r="H94" s="18">
        <f>H49*(1-Assumptions!$F32)</f>
        <v>189495.0442</v>
      </c>
      <c r="I94" s="18">
        <f>I49*(1-Assumptions!$F32)</f>
        <v>192346.9446</v>
      </c>
      <c r="J94" s="18">
        <f>J49*(1-Assumptions!$F32)</f>
        <v>195241.7661</v>
      </c>
      <c r="K94" s="18">
        <f>K49*(1-Assumptions!$F32)</f>
        <v>198180.1547</v>
      </c>
      <c r="L94" s="18">
        <f>L49*(1-Assumptions!$F32)</f>
        <v>201162.7661</v>
      </c>
      <c r="M94" s="18">
        <f>M49*(1-Assumptions!$F32)</f>
        <v>204190.2657</v>
      </c>
    </row>
    <row r="95">
      <c r="A95" s="19" t="s">
        <v>78</v>
      </c>
      <c r="B95" s="18">
        <f t="shared" ref="B95:M95" si="6">SUM(B89:B94)</f>
        <v>2462625</v>
      </c>
      <c r="C95" s="18">
        <f t="shared" si="6"/>
        <v>2499687.506</v>
      </c>
      <c r="D95" s="18">
        <f t="shared" si="6"/>
        <v>2537307.803</v>
      </c>
      <c r="E95" s="18">
        <f t="shared" si="6"/>
        <v>2575494.286</v>
      </c>
      <c r="F95" s="18">
        <f t="shared" si="6"/>
        <v>2614255.475</v>
      </c>
      <c r="G95" s="18">
        <f t="shared" si="6"/>
        <v>2653600.02</v>
      </c>
      <c r="H95" s="18">
        <f t="shared" si="6"/>
        <v>2693536.7</v>
      </c>
      <c r="I95" s="18">
        <f t="shared" si="6"/>
        <v>2734074.427</v>
      </c>
      <c r="J95" s="18">
        <f t="shared" si="6"/>
        <v>2775222.247</v>
      </c>
      <c r="K95" s="18">
        <f t="shared" si="6"/>
        <v>2816989.342</v>
      </c>
      <c r="L95" s="18">
        <f t="shared" si="6"/>
        <v>2859385.032</v>
      </c>
      <c r="M95" s="18">
        <f t="shared" si="6"/>
        <v>2902418.776</v>
      </c>
    </row>
    <row r="96">
      <c r="B96" s="18"/>
      <c r="C96" s="18"/>
      <c r="D96" s="18"/>
      <c r="E96" s="18"/>
      <c r="F96" s="18"/>
      <c r="G96" s="18"/>
      <c r="H96" s="18"/>
      <c r="I96" s="18"/>
      <c r="J96" s="18"/>
      <c r="K96" s="18"/>
      <c r="L96" s="18"/>
      <c r="M96" s="18"/>
    </row>
    <row r="97">
      <c r="A97" s="19" t="s">
        <v>79</v>
      </c>
      <c r="B97" s="18">
        <f t="shared" ref="B97:M97" si="7">B95+B86+B77+B68+B59</f>
        <v>12550075.5</v>
      </c>
      <c r="C97" s="18">
        <f t="shared" si="7"/>
        <v>12797354.29</v>
      </c>
      <c r="D97" s="18">
        <f t="shared" si="7"/>
        <v>13050474.8</v>
      </c>
      <c r="E97" s="18">
        <f t="shared" si="7"/>
        <v>13309600.03</v>
      </c>
      <c r="F97" s="18">
        <f t="shared" si="7"/>
        <v>13574898.07</v>
      </c>
      <c r="G97" s="18">
        <f t="shared" si="7"/>
        <v>13846542.29</v>
      </c>
      <c r="H97" s="18">
        <f t="shared" si="7"/>
        <v>14124711.48</v>
      </c>
      <c r="I97" s="18">
        <f t="shared" si="7"/>
        <v>14409590.07</v>
      </c>
      <c r="J97" s="18">
        <f t="shared" si="7"/>
        <v>14701368.31</v>
      </c>
      <c r="K97" s="18">
        <f t="shared" si="7"/>
        <v>15000242.44</v>
      </c>
      <c r="L97" s="18">
        <f t="shared" si="7"/>
        <v>15306414.92</v>
      </c>
      <c r="M97" s="18">
        <f t="shared" si="7"/>
        <v>15620094.62</v>
      </c>
    </row>
    <row r="98">
      <c r="B98" s="18"/>
      <c r="C98" s="18"/>
      <c r="D98" s="18"/>
      <c r="E98" s="18"/>
      <c r="F98" s="18"/>
      <c r="G98" s="18"/>
      <c r="H98" s="18"/>
      <c r="I98" s="18"/>
      <c r="J98" s="18"/>
      <c r="K98" s="18"/>
      <c r="L98" s="18"/>
      <c r="M98" s="18"/>
    </row>
    <row r="99">
      <c r="A99" s="19" t="s">
        <v>47</v>
      </c>
      <c r="B99" s="18"/>
      <c r="C99" s="18"/>
      <c r="D99" s="18"/>
      <c r="E99" s="18"/>
      <c r="F99" s="18"/>
      <c r="G99" s="18"/>
      <c r="H99" s="18"/>
      <c r="I99" s="18"/>
      <c r="J99" s="18"/>
      <c r="K99" s="18"/>
      <c r="L99" s="18"/>
      <c r="M99" s="18"/>
    </row>
    <row r="100">
      <c r="A100" s="14" t="s">
        <v>48</v>
      </c>
      <c r="B100" s="18">
        <f>Assumptions!$C35</f>
        <v>150000</v>
      </c>
      <c r="C100" s="18">
        <f>Assumptions!$C35</f>
        <v>150000</v>
      </c>
      <c r="D100" s="18">
        <f>Assumptions!$C35</f>
        <v>150000</v>
      </c>
      <c r="E100" s="18">
        <f>Assumptions!$C35</f>
        <v>150000</v>
      </c>
      <c r="F100" s="18">
        <f>Assumptions!$C35</f>
        <v>150000</v>
      </c>
      <c r="G100" s="18">
        <f>Assumptions!$C35</f>
        <v>150000</v>
      </c>
      <c r="H100" s="18">
        <f>Assumptions!$C35</f>
        <v>150000</v>
      </c>
      <c r="I100" s="18">
        <f>Assumptions!$C35</f>
        <v>150000</v>
      </c>
      <c r="J100" s="18">
        <f>Assumptions!$C35</f>
        <v>150000</v>
      </c>
      <c r="K100" s="18">
        <f>Assumptions!$C35</f>
        <v>150000</v>
      </c>
      <c r="L100" s="18">
        <f>Assumptions!$C35</f>
        <v>150000</v>
      </c>
      <c r="M100" s="18">
        <f>Assumptions!$C35</f>
        <v>150000</v>
      </c>
    </row>
    <row r="101">
      <c r="A101" s="14" t="s">
        <v>49</v>
      </c>
      <c r="B101" s="18">
        <f>Assumptions!$C36</f>
        <v>60000</v>
      </c>
      <c r="C101" s="18">
        <f>Assumptions!$C36</f>
        <v>60000</v>
      </c>
      <c r="D101" s="18">
        <f>Assumptions!$C36</f>
        <v>60000</v>
      </c>
      <c r="E101" s="18">
        <f>Assumptions!$C36</f>
        <v>60000</v>
      </c>
      <c r="F101" s="18">
        <f>Assumptions!$C36</f>
        <v>60000</v>
      </c>
      <c r="G101" s="18">
        <f>Assumptions!$C36</f>
        <v>60000</v>
      </c>
      <c r="H101" s="18">
        <f>Assumptions!$C36</f>
        <v>60000</v>
      </c>
      <c r="I101" s="18">
        <f>Assumptions!$C36</f>
        <v>60000</v>
      </c>
      <c r="J101" s="18">
        <f>Assumptions!$C36</f>
        <v>60000</v>
      </c>
      <c r="K101" s="18">
        <f>Assumptions!$C36</f>
        <v>60000</v>
      </c>
      <c r="L101" s="18">
        <f>Assumptions!$C36</f>
        <v>60000</v>
      </c>
      <c r="M101" s="18">
        <f>Assumptions!$C36</f>
        <v>60000</v>
      </c>
    </row>
    <row r="102">
      <c r="A102" s="14" t="s">
        <v>50</v>
      </c>
      <c r="B102" s="18">
        <f>Assumptions!$C37</f>
        <v>350000</v>
      </c>
      <c r="C102" s="18">
        <f>Assumptions!$C37</f>
        <v>350000</v>
      </c>
      <c r="D102" s="18">
        <f>Assumptions!$C37</f>
        <v>350000</v>
      </c>
      <c r="E102" s="18">
        <f>Assumptions!$C37</f>
        <v>350000</v>
      </c>
      <c r="F102" s="18">
        <f>Assumptions!$C37</f>
        <v>350000</v>
      </c>
      <c r="G102" s="18">
        <f>Assumptions!$C37</f>
        <v>350000</v>
      </c>
      <c r="H102" s="18">
        <f>Assumptions!$C37</f>
        <v>350000</v>
      </c>
      <c r="I102" s="18">
        <f>Assumptions!$C37</f>
        <v>350000</v>
      </c>
      <c r="J102" s="18">
        <f>Assumptions!$C37</f>
        <v>350000</v>
      </c>
      <c r="K102" s="18">
        <f>Assumptions!$C37</f>
        <v>350000</v>
      </c>
      <c r="L102" s="18">
        <f>Assumptions!$C37</f>
        <v>350000</v>
      </c>
      <c r="M102" s="18">
        <f>Assumptions!$C37</f>
        <v>350000</v>
      </c>
    </row>
    <row r="103">
      <c r="B103" s="18"/>
      <c r="C103" s="18"/>
      <c r="D103" s="18"/>
      <c r="E103" s="18"/>
      <c r="F103" s="18"/>
      <c r="G103" s="18"/>
      <c r="H103" s="18"/>
      <c r="I103" s="18"/>
      <c r="J103" s="18"/>
      <c r="K103" s="18"/>
      <c r="L103" s="18"/>
      <c r="M103" s="18"/>
    </row>
    <row r="104">
      <c r="A104" s="19" t="s">
        <v>80</v>
      </c>
      <c r="B104" s="18">
        <f t="shared" ref="B104:M104" si="8">B100+B101+B102+B97</f>
        <v>13110075.5</v>
      </c>
      <c r="C104" s="18">
        <f t="shared" si="8"/>
        <v>13357354.29</v>
      </c>
      <c r="D104" s="18">
        <f t="shared" si="8"/>
        <v>13610474.8</v>
      </c>
      <c r="E104" s="18">
        <f t="shared" si="8"/>
        <v>13869600.03</v>
      </c>
      <c r="F104" s="18">
        <f t="shared" si="8"/>
        <v>14134898.07</v>
      </c>
      <c r="G104" s="18">
        <f t="shared" si="8"/>
        <v>14406542.29</v>
      </c>
      <c r="H104" s="18">
        <f t="shared" si="8"/>
        <v>14684711.48</v>
      </c>
      <c r="I104" s="18">
        <f t="shared" si="8"/>
        <v>14969590.07</v>
      </c>
      <c r="J104" s="18">
        <f t="shared" si="8"/>
        <v>15261368.31</v>
      </c>
      <c r="K104" s="18">
        <f t="shared" si="8"/>
        <v>15560242.44</v>
      </c>
      <c r="L104" s="18">
        <f t="shared" si="8"/>
        <v>15866414.92</v>
      </c>
      <c r="M104" s="18">
        <f t="shared" si="8"/>
        <v>16180094.62</v>
      </c>
    </row>
    <row r="105">
      <c r="B105" s="18"/>
      <c r="C105" s="18"/>
      <c r="D105" s="18"/>
      <c r="E105" s="18"/>
      <c r="F105" s="18"/>
      <c r="G105" s="18"/>
      <c r="H105" s="18"/>
      <c r="I105" s="18"/>
      <c r="J105" s="18"/>
      <c r="K105" s="18"/>
      <c r="L105" s="18"/>
      <c r="M105" s="18"/>
    </row>
    <row r="106">
      <c r="A106" s="19" t="s">
        <v>81</v>
      </c>
      <c r="B106" s="18">
        <f t="shared" ref="B106:M106" si="9">B8-B104</f>
        <v>3962424.5</v>
      </c>
      <c r="C106" s="18">
        <f t="shared" si="9"/>
        <v>4051768.337</v>
      </c>
      <c r="D106" s="18">
        <f t="shared" si="9"/>
        <v>4143218.312</v>
      </c>
      <c r="E106" s="18">
        <f t="shared" si="9"/>
        <v>4236832.944</v>
      </c>
      <c r="F106" s="18">
        <f t="shared" si="9"/>
        <v>4332672.573</v>
      </c>
      <c r="G106" s="18">
        <f t="shared" si="9"/>
        <v>4430799.426</v>
      </c>
      <c r="H106" s="18">
        <f t="shared" si="9"/>
        <v>4531277.673</v>
      </c>
      <c r="I106" s="18">
        <f t="shared" si="9"/>
        <v>4634173.499</v>
      </c>
      <c r="J106" s="18">
        <f t="shared" si="9"/>
        <v>4739555.165</v>
      </c>
      <c r="K106" s="18">
        <f t="shared" si="9"/>
        <v>4847493.081</v>
      </c>
      <c r="L106" s="18">
        <f t="shared" si="9"/>
        <v>4958059.877</v>
      </c>
      <c r="M106" s="18">
        <f t="shared" si="9"/>
        <v>5071330.475</v>
      </c>
    </row>
    <row r="107">
      <c r="B107" s="18"/>
      <c r="C107" s="18"/>
      <c r="D107" s="18"/>
      <c r="E107" s="18"/>
      <c r="F107" s="18"/>
      <c r="G107" s="18"/>
      <c r="H107" s="18"/>
      <c r="I107" s="18"/>
      <c r="J107" s="18"/>
      <c r="K107" s="18"/>
      <c r="L107" s="18"/>
      <c r="M107" s="18"/>
    </row>
    <row r="108">
      <c r="B108" s="18"/>
      <c r="C108" s="18"/>
      <c r="D108" s="18"/>
      <c r="E108" s="18"/>
      <c r="F108" s="18"/>
      <c r="G108" s="18"/>
      <c r="H108" s="18"/>
      <c r="I108" s="18"/>
      <c r="J108" s="18"/>
      <c r="K108" s="18"/>
      <c r="L108" s="18"/>
      <c r="M108" s="18"/>
    </row>
    <row r="109">
      <c r="B109" s="18"/>
      <c r="C109" s="18"/>
      <c r="D109" s="18"/>
      <c r="E109" s="18"/>
      <c r="F109" s="18"/>
      <c r="G109" s="18"/>
      <c r="H109" s="18"/>
      <c r="I109" s="18"/>
      <c r="J109" s="18"/>
      <c r="K109" s="18"/>
      <c r="L109" s="18"/>
      <c r="M109" s="18"/>
    </row>
    <row r="110">
      <c r="B110" s="18"/>
      <c r="C110" s="18"/>
      <c r="D110" s="18"/>
      <c r="E110" s="18"/>
      <c r="F110" s="18"/>
      <c r="G110" s="18"/>
      <c r="H110" s="18"/>
      <c r="I110" s="18"/>
      <c r="J110" s="18"/>
      <c r="K110" s="18"/>
      <c r="L110" s="18"/>
      <c r="M110" s="18"/>
    </row>
    <row r="111">
      <c r="B111" s="18"/>
      <c r="C111" s="18"/>
      <c r="D111" s="18"/>
      <c r="E111" s="18"/>
      <c r="F111" s="18"/>
      <c r="G111" s="18"/>
      <c r="H111" s="18"/>
      <c r="I111" s="18"/>
      <c r="J111" s="18"/>
      <c r="K111" s="18"/>
      <c r="L111" s="18"/>
      <c r="M111" s="18"/>
    </row>
    <row r="112">
      <c r="B112" s="18"/>
      <c r="C112" s="18"/>
      <c r="D112" s="18"/>
      <c r="E112" s="18"/>
      <c r="F112" s="18"/>
      <c r="G112" s="18"/>
      <c r="H112" s="18"/>
      <c r="I112" s="18"/>
      <c r="J112" s="18"/>
      <c r="K112" s="18"/>
      <c r="L112" s="18"/>
      <c r="M112" s="18"/>
    </row>
    <row r="113">
      <c r="B113" s="18"/>
      <c r="C113" s="18"/>
      <c r="D113" s="18"/>
      <c r="E113" s="18"/>
      <c r="F113" s="18"/>
      <c r="G113" s="18"/>
      <c r="H113" s="18"/>
      <c r="I113" s="18"/>
      <c r="J113" s="18"/>
      <c r="K113" s="18"/>
      <c r="L113" s="18"/>
      <c r="M113" s="18"/>
    </row>
    <row r="114">
      <c r="B114" s="18"/>
      <c r="C114" s="18"/>
      <c r="D114" s="18"/>
      <c r="E114" s="18"/>
      <c r="F114" s="18"/>
      <c r="G114" s="18"/>
      <c r="H114" s="18"/>
      <c r="I114" s="18"/>
      <c r="J114" s="18"/>
      <c r="K114" s="18"/>
      <c r="L114" s="18"/>
      <c r="M114" s="18"/>
    </row>
    <row r="115">
      <c r="B115" s="18"/>
      <c r="C115" s="18"/>
      <c r="D115" s="18"/>
      <c r="E115" s="18"/>
      <c r="F115" s="18"/>
      <c r="G115" s="18"/>
      <c r="H115" s="18"/>
      <c r="I115" s="18"/>
      <c r="J115" s="18"/>
      <c r="K115" s="18"/>
      <c r="L115" s="18"/>
      <c r="M115" s="18"/>
    </row>
    <row r="116">
      <c r="B116" s="18"/>
      <c r="C116" s="18"/>
      <c r="D116" s="18"/>
      <c r="E116" s="18"/>
      <c r="F116" s="18"/>
      <c r="G116" s="18"/>
      <c r="H116" s="18"/>
      <c r="I116" s="18"/>
      <c r="J116" s="18"/>
      <c r="K116" s="18"/>
      <c r="L116" s="18"/>
      <c r="M116" s="18"/>
    </row>
    <row r="117">
      <c r="B117" s="18"/>
      <c r="C117" s="18"/>
      <c r="D117" s="18"/>
      <c r="E117" s="18"/>
      <c r="F117" s="18"/>
      <c r="G117" s="18"/>
      <c r="H117" s="18"/>
      <c r="I117" s="18"/>
      <c r="J117" s="18"/>
      <c r="K117" s="18"/>
      <c r="L117" s="18"/>
      <c r="M117" s="18"/>
    </row>
    <row r="118">
      <c r="B118" s="18"/>
      <c r="C118" s="18"/>
      <c r="D118" s="18"/>
      <c r="E118" s="18"/>
      <c r="F118" s="18"/>
      <c r="G118" s="18"/>
      <c r="H118" s="18"/>
      <c r="I118" s="18"/>
      <c r="J118" s="18"/>
      <c r="K118" s="18"/>
      <c r="L118" s="18"/>
      <c r="M118" s="18"/>
    </row>
    <row r="119">
      <c r="B119" s="18"/>
      <c r="C119" s="18"/>
      <c r="D119" s="18"/>
      <c r="E119" s="18"/>
      <c r="F119" s="18"/>
      <c r="G119" s="18"/>
      <c r="H119" s="18"/>
      <c r="I119" s="18"/>
      <c r="J119" s="18"/>
      <c r="K119" s="18"/>
      <c r="L119" s="18"/>
      <c r="M119" s="18"/>
    </row>
    <row r="120">
      <c r="B120" s="18"/>
      <c r="C120" s="18"/>
      <c r="D120" s="18"/>
      <c r="E120" s="18"/>
      <c r="F120" s="18"/>
      <c r="G120" s="18"/>
      <c r="H120" s="18"/>
      <c r="I120" s="18"/>
      <c r="J120" s="18"/>
      <c r="K120" s="18"/>
      <c r="L120" s="18"/>
      <c r="M120" s="18"/>
    </row>
    <row r="121">
      <c r="B121" s="18"/>
      <c r="C121" s="18"/>
      <c r="D121" s="18"/>
      <c r="E121" s="18"/>
      <c r="F121" s="18"/>
      <c r="G121" s="18"/>
      <c r="H121" s="18"/>
      <c r="I121" s="18"/>
      <c r="J121" s="18"/>
      <c r="K121" s="18"/>
      <c r="L121" s="18"/>
      <c r="M121" s="18"/>
    </row>
    <row r="122">
      <c r="B122" s="18"/>
      <c r="C122" s="18"/>
      <c r="D122" s="18"/>
      <c r="E122" s="18"/>
      <c r="F122" s="18"/>
      <c r="G122" s="18"/>
      <c r="H122" s="18"/>
      <c r="I122" s="18"/>
      <c r="J122" s="18"/>
      <c r="K122" s="18"/>
      <c r="L122" s="18"/>
      <c r="M122" s="18"/>
    </row>
    <row r="123">
      <c r="B123" s="18"/>
      <c r="C123" s="18"/>
      <c r="D123" s="18"/>
      <c r="E123" s="18"/>
      <c r="F123" s="18"/>
      <c r="G123" s="18"/>
      <c r="H123" s="18"/>
      <c r="I123" s="18"/>
      <c r="J123" s="18"/>
      <c r="K123" s="18"/>
      <c r="L123" s="18"/>
      <c r="M123" s="18"/>
    </row>
    <row r="124">
      <c r="B124" s="18"/>
      <c r="C124" s="18"/>
      <c r="D124" s="18"/>
      <c r="E124" s="18"/>
      <c r="F124" s="18"/>
      <c r="G124" s="18"/>
      <c r="H124" s="18"/>
      <c r="I124" s="18"/>
      <c r="J124" s="18"/>
      <c r="K124" s="18"/>
      <c r="L124" s="18"/>
      <c r="M124" s="18"/>
    </row>
    <row r="125">
      <c r="B125" s="18"/>
      <c r="C125" s="18"/>
      <c r="D125" s="18"/>
      <c r="E125" s="18"/>
      <c r="F125" s="18"/>
      <c r="G125" s="18"/>
      <c r="H125" s="18"/>
      <c r="I125" s="18"/>
      <c r="J125" s="18"/>
      <c r="K125" s="18"/>
      <c r="L125" s="18"/>
      <c r="M125" s="18"/>
    </row>
    <row r="126">
      <c r="B126" s="18"/>
      <c r="C126" s="18"/>
      <c r="D126" s="18"/>
      <c r="E126" s="18"/>
      <c r="F126" s="18"/>
      <c r="G126" s="18"/>
      <c r="H126" s="18"/>
      <c r="I126" s="18"/>
      <c r="J126" s="18"/>
      <c r="K126" s="18"/>
      <c r="L126" s="18"/>
      <c r="M126" s="18"/>
    </row>
    <row r="127">
      <c r="B127" s="18"/>
      <c r="C127" s="18"/>
      <c r="D127" s="18"/>
      <c r="E127" s="18"/>
      <c r="F127" s="18"/>
      <c r="G127" s="18"/>
      <c r="H127" s="18"/>
      <c r="I127" s="18"/>
      <c r="J127" s="18"/>
      <c r="K127" s="18"/>
      <c r="L127" s="18"/>
      <c r="M127" s="18"/>
    </row>
    <row r="128">
      <c r="B128" s="18"/>
      <c r="C128" s="18"/>
      <c r="D128" s="18"/>
      <c r="E128" s="18"/>
      <c r="F128" s="18"/>
      <c r="G128" s="18"/>
      <c r="H128" s="18"/>
      <c r="I128" s="18"/>
      <c r="J128" s="18"/>
      <c r="K128" s="18"/>
      <c r="L128" s="18"/>
      <c r="M128" s="18"/>
    </row>
    <row r="129">
      <c r="B129" s="18"/>
      <c r="C129" s="18"/>
      <c r="D129" s="18"/>
      <c r="E129" s="18"/>
      <c r="F129" s="18"/>
      <c r="G129" s="18"/>
      <c r="H129" s="18"/>
      <c r="I129" s="18"/>
      <c r="J129" s="18"/>
      <c r="K129" s="18"/>
      <c r="L129" s="18"/>
      <c r="M129" s="18"/>
    </row>
    <row r="130">
      <c r="B130" s="18"/>
      <c r="C130" s="18"/>
      <c r="D130" s="18"/>
      <c r="E130" s="18"/>
      <c r="F130" s="18"/>
      <c r="G130" s="18"/>
      <c r="H130" s="18"/>
      <c r="I130" s="18"/>
      <c r="J130" s="18"/>
      <c r="K130" s="18"/>
      <c r="L130" s="18"/>
      <c r="M130" s="18"/>
    </row>
    <row r="131">
      <c r="B131" s="18"/>
      <c r="C131" s="18"/>
      <c r="D131" s="18"/>
      <c r="E131" s="18"/>
      <c r="F131" s="18"/>
      <c r="G131" s="18"/>
      <c r="H131" s="18"/>
      <c r="I131" s="18"/>
      <c r="J131" s="18"/>
      <c r="K131" s="18"/>
      <c r="L131" s="18"/>
      <c r="M131" s="18"/>
    </row>
    <row r="132">
      <c r="B132" s="18"/>
      <c r="C132" s="18"/>
      <c r="D132" s="18"/>
      <c r="E132" s="18"/>
      <c r="F132" s="18"/>
      <c r="G132" s="18"/>
      <c r="H132" s="18"/>
      <c r="I132" s="18"/>
      <c r="J132" s="18"/>
      <c r="K132" s="18"/>
      <c r="L132" s="18"/>
      <c r="M132" s="18"/>
    </row>
    <row r="133">
      <c r="B133" s="18"/>
      <c r="C133" s="18"/>
      <c r="D133" s="18"/>
      <c r="E133" s="18"/>
      <c r="F133" s="18"/>
      <c r="G133" s="18"/>
      <c r="H133" s="18"/>
      <c r="I133" s="18"/>
      <c r="J133" s="18"/>
      <c r="K133" s="18"/>
      <c r="L133" s="18"/>
      <c r="M133" s="18"/>
    </row>
    <row r="134">
      <c r="B134" s="18"/>
      <c r="C134" s="18"/>
      <c r="D134" s="18"/>
      <c r="E134" s="18"/>
      <c r="F134" s="18"/>
      <c r="G134" s="18"/>
      <c r="H134" s="18"/>
      <c r="I134" s="18"/>
      <c r="J134" s="18"/>
      <c r="K134" s="18"/>
      <c r="L134" s="18"/>
      <c r="M134" s="18"/>
    </row>
    <row r="135">
      <c r="B135" s="18"/>
      <c r="C135" s="18"/>
      <c r="D135" s="18"/>
      <c r="E135" s="18"/>
      <c r="F135" s="18"/>
      <c r="G135" s="18"/>
      <c r="H135" s="18"/>
      <c r="I135" s="18"/>
      <c r="J135" s="18"/>
      <c r="K135" s="18"/>
      <c r="L135" s="18"/>
      <c r="M135" s="18"/>
    </row>
    <row r="136">
      <c r="B136" s="18"/>
      <c r="C136" s="18"/>
      <c r="D136" s="18"/>
      <c r="E136" s="18"/>
      <c r="F136" s="18"/>
      <c r="G136" s="18"/>
      <c r="H136" s="18"/>
      <c r="I136" s="18"/>
      <c r="J136" s="18"/>
      <c r="K136" s="18"/>
      <c r="L136" s="18"/>
      <c r="M136" s="18"/>
    </row>
    <row r="137">
      <c r="B137" s="18"/>
      <c r="C137" s="18"/>
      <c r="D137" s="18"/>
      <c r="E137" s="18"/>
      <c r="F137" s="18"/>
      <c r="G137" s="18"/>
      <c r="H137" s="18"/>
      <c r="I137" s="18"/>
      <c r="J137" s="18"/>
      <c r="K137" s="18"/>
      <c r="L137" s="18"/>
      <c r="M137" s="18"/>
    </row>
    <row r="138">
      <c r="B138" s="18"/>
      <c r="C138" s="18"/>
      <c r="D138" s="18"/>
      <c r="E138" s="18"/>
      <c r="F138" s="18"/>
      <c r="G138" s="18"/>
      <c r="H138" s="18"/>
      <c r="I138" s="18"/>
      <c r="J138" s="18"/>
      <c r="K138" s="18"/>
      <c r="L138" s="18"/>
      <c r="M138" s="18"/>
    </row>
    <row r="139">
      <c r="B139" s="18"/>
      <c r="C139" s="18"/>
      <c r="D139" s="18"/>
      <c r="E139" s="18"/>
      <c r="F139" s="18"/>
      <c r="G139" s="18"/>
      <c r="H139" s="18"/>
      <c r="I139" s="18"/>
      <c r="J139" s="18"/>
      <c r="K139" s="18"/>
      <c r="L139" s="18"/>
      <c r="M139" s="18"/>
    </row>
    <row r="140">
      <c r="B140" s="18"/>
      <c r="C140" s="18"/>
      <c r="D140" s="18"/>
      <c r="E140" s="18"/>
      <c r="F140" s="18"/>
      <c r="G140" s="18"/>
      <c r="H140" s="18"/>
      <c r="I140" s="18"/>
      <c r="J140" s="18"/>
      <c r="K140" s="18"/>
      <c r="L140" s="18"/>
      <c r="M140" s="18"/>
    </row>
    <row r="141">
      <c r="B141" s="18"/>
      <c r="C141" s="18"/>
      <c r="D141" s="18"/>
      <c r="E141" s="18"/>
      <c r="F141" s="18"/>
      <c r="G141" s="18"/>
      <c r="H141" s="18"/>
      <c r="I141" s="18"/>
      <c r="J141" s="18"/>
      <c r="K141" s="18"/>
      <c r="L141" s="18"/>
      <c r="M141" s="18"/>
    </row>
    <row r="142">
      <c r="B142" s="18"/>
      <c r="C142" s="18"/>
      <c r="D142" s="18"/>
      <c r="E142" s="18"/>
      <c r="F142" s="18"/>
      <c r="G142" s="18"/>
      <c r="H142" s="18"/>
      <c r="I142" s="18"/>
      <c r="J142" s="18"/>
      <c r="K142" s="18"/>
      <c r="L142" s="18"/>
      <c r="M142" s="18"/>
    </row>
    <row r="143">
      <c r="B143" s="18"/>
      <c r="C143" s="18"/>
      <c r="D143" s="18"/>
      <c r="E143" s="18"/>
      <c r="F143" s="18"/>
      <c r="G143" s="18"/>
      <c r="H143" s="18"/>
      <c r="I143" s="18"/>
      <c r="J143" s="18"/>
      <c r="K143" s="18"/>
      <c r="L143" s="18"/>
      <c r="M143" s="18"/>
    </row>
    <row r="144">
      <c r="B144" s="18"/>
      <c r="C144" s="18"/>
      <c r="D144" s="18"/>
      <c r="E144" s="18"/>
      <c r="F144" s="18"/>
      <c r="G144" s="18"/>
      <c r="H144" s="18"/>
      <c r="I144" s="18"/>
      <c r="J144" s="18"/>
      <c r="K144" s="18"/>
      <c r="L144" s="18"/>
      <c r="M144" s="18"/>
    </row>
    <row r="145">
      <c r="B145" s="18"/>
      <c r="C145" s="18"/>
      <c r="D145" s="18"/>
      <c r="E145" s="18"/>
      <c r="F145" s="18"/>
      <c r="G145" s="18"/>
      <c r="H145" s="18"/>
      <c r="I145" s="18"/>
      <c r="J145" s="18"/>
      <c r="K145" s="18"/>
      <c r="L145" s="18"/>
      <c r="M145" s="18"/>
    </row>
    <row r="146">
      <c r="B146" s="18"/>
      <c r="C146" s="18"/>
      <c r="D146" s="18"/>
      <c r="E146" s="18"/>
      <c r="F146" s="18"/>
      <c r="G146" s="18"/>
      <c r="H146" s="18"/>
      <c r="I146" s="18"/>
      <c r="J146" s="18"/>
      <c r="K146" s="18"/>
      <c r="L146" s="18"/>
      <c r="M146" s="18"/>
    </row>
    <row r="147">
      <c r="B147" s="18"/>
      <c r="C147" s="18"/>
      <c r="D147" s="18"/>
      <c r="E147" s="18"/>
      <c r="F147" s="18"/>
      <c r="G147" s="18"/>
      <c r="H147" s="18"/>
      <c r="I147" s="18"/>
      <c r="J147" s="18"/>
      <c r="K147" s="18"/>
      <c r="L147" s="18"/>
      <c r="M147" s="18"/>
    </row>
    <row r="148">
      <c r="B148" s="18"/>
      <c r="C148" s="18"/>
      <c r="D148" s="18"/>
      <c r="E148" s="18"/>
      <c r="F148" s="18"/>
      <c r="G148" s="18"/>
      <c r="H148" s="18"/>
      <c r="I148" s="18"/>
      <c r="J148" s="18"/>
      <c r="K148" s="18"/>
      <c r="L148" s="18"/>
      <c r="M148" s="18"/>
    </row>
    <row r="149">
      <c r="B149" s="18"/>
      <c r="C149" s="18"/>
      <c r="D149" s="18"/>
      <c r="E149" s="18"/>
      <c r="F149" s="18"/>
      <c r="G149" s="18"/>
      <c r="H149" s="18"/>
      <c r="I149" s="18"/>
      <c r="J149" s="18"/>
      <c r="K149" s="18"/>
      <c r="L149" s="18"/>
      <c r="M149" s="18"/>
    </row>
    <row r="150">
      <c r="B150" s="18"/>
      <c r="C150" s="18"/>
      <c r="D150" s="18"/>
      <c r="E150" s="18"/>
      <c r="F150" s="18"/>
      <c r="G150" s="18"/>
      <c r="H150" s="18"/>
      <c r="I150" s="18"/>
      <c r="J150" s="18"/>
      <c r="K150" s="18"/>
      <c r="L150" s="18"/>
      <c r="M150" s="18"/>
    </row>
    <row r="151">
      <c r="B151" s="18"/>
      <c r="C151" s="18"/>
      <c r="D151" s="18"/>
      <c r="E151" s="18"/>
      <c r="F151" s="18"/>
      <c r="G151" s="18"/>
      <c r="H151" s="18"/>
      <c r="I151" s="18"/>
      <c r="J151" s="18"/>
      <c r="K151" s="18"/>
      <c r="L151" s="18"/>
      <c r="M151" s="18"/>
    </row>
    <row r="152">
      <c r="B152" s="18"/>
      <c r="C152" s="18"/>
      <c r="D152" s="18"/>
      <c r="E152" s="18"/>
      <c r="F152" s="18"/>
      <c r="G152" s="18"/>
      <c r="H152" s="18"/>
      <c r="I152" s="18"/>
      <c r="J152" s="18"/>
      <c r="K152" s="18"/>
      <c r="L152" s="18"/>
      <c r="M152" s="18"/>
    </row>
    <row r="153">
      <c r="B153" s="18"/>
      <c r="C153" s="18"/>
      <c r="D153" s="18"/>
      <c r="E153" s="18"/>
      <c r="F153" s="18"/>
      <c r="G153" s="18"/>
      <c r="H153" s="18"/>
      <c r="I153" s="18"/>
      <c r="J153" s="18"/>
      <c r="K153" s="18"/>
      <c r="L153" s="18"/>
      <c r="M153" s="18"/>
    </row>
    <row r="154">
      <c r="B154" s="18"/>
      <c r="C154" s="18"/>
      <c r="D154" s="18"/>
      <c r="E154" s="18"/>
      <c r="F154" s="18"/>
      <c r="G154" s="18"/>
      <c r="H154" s="18"/>
      <c r="I154" s="18"/>
      <c r="J154" s="18"/>
      <c r="K154" s="18"/>
      <c r="L154" s="18"/>
      <c r="M154" s="18"/>
    </row>
    <row r="155">
      <c r="B155" s="18"/>
      <c r="C155" s="18"/>
      <c r="D155" s="18"/>
      <c r="E155" s="18"/>
      <c r="F155" s="18"/>
      <c r="G155" s="18"/>
      <c r="H155" s="18"/>
      <c r="I155" s="18"/>
      <c r="J155" s="18"/>
      <c r="K155" s="18"/>
      <c r="L155" s="18"/>
      <c r="M155" s="18"/>
    </row>
    <row r="156">
      <c r="B156" s="18"/>
      <c r="C156" s="18"/>
      <c r="D156" s="18"/>
      <c r="E156" s="18"/>
      <c r="F156" s="18"/>
      <c r="G156" s="18"/>
      <c r="H156" s="18"/>
      <c r="I156" s="18"/>
      <c r="J156" s="18"/>
      <c r="K156" s="18"/>
      <c r="L156" s="18"/>
      <c r="M156" s="18"/>
    </row>
    <row r="157">
      <c r="B157" s="18"/>
      <c r="C157" s="18"/>
      <c r="D157" s="18"/>
      <c r="E157" s="18"/>
      <c r="F157" s="18"/>
      <c r="G157" s="18"/>
      <c r="H157" s="18"/>
      <c r="I157" s="18"/>
      <c r="J157" s="18"/>
      <c r="K157" s="18"/>
      <c r="L157" s="18"/>
      <c r="M157" s="18"/>
    </row>
    <row r="158">
      <c r="B158" s="18"/>
      <c r="C158" s="18"/>
      <c r="D158" s="18"/>
      <c r="E158" s="18"/>
      <c r="F158" s="18"/>
      <c r="G158" s="18"/>
      <c r="H158" s="18"/>
      <c r="I158" s="18"/>
      <c r="J158" s="18"/>
      <c r="K158" s="18"/>
      <c r="L158" s="18"/>
      <c r="M158" s="18"/>
    </row>
    <row r="159">
      <c r="B159" s="18"/>
      <c r="C159" s="18"/>
      <c r="D159" s="18"/>
      <c r="E159" s="18"/>
      <c r="F159" s="18"/>
      <c r="G159" s="18"/>
      <c r="H159" s="18"/>
      <c r="I159" s="18"/>
      <c r="J159" s="18"/>
      <c r="K159" s="18"/>
      <c r="L159" s="18"/>
      <c r="M159" s="18"/>
    </row>
    <row r="160">
      <c r="B160" s="18"/>
      <c r="C160" s="18"/>
      <c r="D160" s="18"/>
      <c r="E160" s="18"/>
      <c r="F160" s="18"/>
      <c r="G160" s="18"/>
      <c r="H160" s="18"/>
      <c r="I160" s="18"/>
      <c r="J160" s="18"/>
      <c r="K160" s="18"/>
      <c r="L160" s="18"/>
      <c r="M160" s="18"/>
    </row>
    <row r="161">
      <c r="B161" s="18"/>
      <c r="C161" s="18"/>
      <c r="D161" s="18"/>
      <c r="E161" s="18"/>
      <c r="F161" s="18"/>
      <c r="G161" s="18"/>
      <c r="H161" s="18"/>
      <c r="I161" s="18"/>
      <c r="J161" s="18"/>
      <c r="K161" s="18"/>
      <c r="L161" s="18"/>
      <c r="M161" s="18"/>
    </row>
    <row r="162">
      <c r="B162" s="18"/>
      <c r="C162" s="18"/>
      <c r="D162" s="18"/>
      <c r="E162" s="18"/>
      <c r="F162" s="18"/>
      <c r="G162" s="18"/>
      <c r="H162" s="18"/>
      <c r="I162" s="18"/>
      <c r="J162" s="18"/>
      <c r="K162" s="18"/>
      <c r="L162" s="18"/>
      <c r="M162" s="18"/>
    </row>
    <row r="163">
      <c r="B163" s="18"/>
      <c r="C163" s="18"/>
      <c r="D163" s="18"/>
      <c r="E163" s="18"/>
      <c r="F163" s="18"/>
      <c r="G163" s="18"/>
      <c r="H163" s="18"/>
      <c r="I163" s="18"/>
      <c r="J163" s="18"/>
      <c r="K163" s="18"/>
      <c r="L163" s="18"/>
      <c r="M163" s="18"/>
    </row>
    <row r="164">
      <c r="B164" s="18"/>
      <c r="C164" s="18"/>
      <c r="D164" s="18"/>
      <c r="E164" s="18"/>
      <c r="F164" s="18"/>
      <c r="G164" s="18"/>
      <c r="H164" s="18"/>
      <c r="I164" s="18"/>
      <c r="J164" s="18"/>
      <c r="K164" s="18"/>
      <c r="L164" s="18"/>
      <c r="M164" s="18"/>
    </row>
    <row r="165">
      <c r="B165" s="18"/>
      <c r="C165" s="18"/>
      <c r="D165" s="18"/>
      <c r="E165" s="18"/>
      <c r="F165" s="18"/>
      <c r="G165" s="18"/>
      <c r="H165" s="18"/>
      <c r="I165" s="18"/>
      <c r="J165" s="18"/>
      <c r="K165" s="18"/>
      <c r="L165" s="18"/>
      <c r="M165" s="18"/>
    </row>
    <row r="166">
      <c r="B166" s="18"/>
      <c r="C166" s="18"/>
      <c r="D166" s="18"/>
      <c r="E166" s="18"/>
      <c r="F166" s="18"/>
      <c r="G166" s="18"/>
      <c r="H166" s="18"/>
      <c r="I166" s="18"/>
      <c r="J166" s="18"/>
      <c r="K166" s="18"/>
      <c r="L166" s="18"/>
      <c r="M166" s="18"/>
    </row>
    <row r="167">
      <c r="B167" s="18"/>
      <c r="C167" s="18"/>
      <c r="D167" s="18"/>
      <c r="E167" s="18"/>
      <c r="F167" s="18"/>
      <c r="G167" s="18"/>
      <c r="H167" s="18"/>
      <c r="I167" s="18"/>
      <c r="J167" s="18"/>
      <c r="K167" s="18"/>
      <c r="L167" s="18"/>
      <c r="M167" s="18"/>
    </row>
    <row r="168">
      <c r="B168" s="18"/>
      <c r="C168" s="18"/>
      <c r="D168" s="18"/>
      <c r="E168" s="18"/>
      <c r="F168" s="18"/>
      <c r="G168" s="18"/>
      <c r="H168" s="18"/>
      <c r="I168" s="18"/>
      <c r="J168" s="18"/>
      <c r="K168" s="18"/>
      <c r="L168" s="18"/>
      <c r="M168" s="18"/>
    </row>
    <row r="169">
      <c r="B169" s="18"/>
      <c r="C169" s="18"/>
      <c r="D169" s="18"/>
      <c r="E169" s="18"/>
      <c r="F169" s="18"/>
      <c r="G169" s="18"/>
      <c r="H169" s="18"/>
      <c r="I169" s="18"/>
      <c r="J169" s="18"/>
      <c r="K169" s="18"/>
      <c r="L169" s="18"/>
      <c r="M169" s="18"/>
    </row>
    <row r="170">
      <c r="B170" s="18"/>
      <c r="C170" s="18"/>
      <c r="D170" s="18"/>
      <c r="E170" s="18"/>
      <c r="F170" s="18"/>
      <c r="G170" s="18"/>
      <c r="H170" s="18"/>
      <c r="I170" s="18"/>
      <c r="J170" s="18"/>
      <c r="K170" s="18"/>
      <c r="L170" s="18"/>
      <c r="M170" s="18"/>
    </row>
    <row r="171">
      <c r="B171" s="18"/>
      <c r="C171" s="18"/>
      <c r="D171" s="18"/>
      <c r="E171" s="18"/>
      <c r="F171" s="18"/>
      <c r="G171" s="18"/>
      <c r="H171" s="18"/>
      <c r="I171" s="18"/>
      <c r="J171" s="18"/>
      <c r="K171" s="18"/>
      <c r="L171" s="18"/>
      <c r="M171" s="18"/>
    </row>
    <row r="172">
      <c r="B172" s="18"/>
      <c r="C172" s="18"/>
      <c r="D172" s="18"/>
      <c r="E172" s="18"/>
      <c r="F172" s="18"/>
      <c r="G172" s="18"/>
      <c r="H172" s="18"/>
      <c r="I172" s="18"/>
      <c r="J172" s="18"/>
      <c r="K172" s="18"/>
      <c r="L172" s="18"/>
      <c r="M172" s="18"/>
    </row>
    <row r="173">
      <c r="B173" s="18"/>
      <c r="C173" s="18"/>
      <c r="D173" s="18"/>
      <c r="E173" s="18"/>
      <c r="F173" s="18"/>
      <c r="G173" s="18"/>
      <c r="H173" s="18"/>
      <c r="I173" s="18"/>
      <c r="J173" s="18"/>
      <c r="K173" s="18"/>
      <c r="L173" s="18"/>
      <c r="M173" s="18"/>
    </row>
    <row r="174">
      <c r="B174" s="18"/>
      <c r="C174" s="18"/>
      <c r="D174" s="18"/>
      <c r="E174" s="18"/>
      <c r="F174" s="18"/>
      <c r="G174" s="18"/>
      <c r="H174" s="18"/>
      <c r="I174" s="18"/>
      <c r="J174" s="18"/>
      <c r="K174" s="18"/>
      <c r="L174" s="18"/>
      <c r="M174" s="18"/>
    </row>
    <row r="175">
      <c r="B175" s="18"/>
      <c r="C175" s="18"/>
      <c r="D175" s="18"/>
      <c r="E175" s="18"/>
      <c r="F175" s="18"/>
      <c r="G175" s="18"/>
      <c r="H175" s="18"/>
      <c r="I175" s="18"/>
      <c r="J175" s="18"/>
      <c r="K175" s="18"/>
      <c r="L175" s="18"/>
      <c r="M175" s="18"/>
    </row>
    <row r="176">
      <c r="B176" s="18"/>
      <c r="C176" s="18"/>
      <c r="D176" s="18"/>
      <c r="E176" s="18"/>
      <c r="F176" s="18"/>
      <c r="G176" s="18"/>
      <c r="H176" s="18"/>
      <c r="I176" s="18"/>
      <c r="J176" s="18"/>
      <c r="K176" s="18"/>
      <c r="L176" s="18"/>
      <c r="M176" s="18"/>
    </row>
    <row r="177">
      <c r="B177" s="18"/>
      <c r="C177" s="18"/>
      <c r="D177" s="18"/>
      <c r="E177" s="18"/>
      <c r="F177" s="18"/>
      <c r="G177" s="18"/>
      <c r="H177" s="18"/>
      <c r="I177" s="18"/>
      <c r="J177" s="18"/>
      <c r="K177" s="18"/>
      <c r="L177" s="18"/>
      <c r="M177" s="18"/>
    </row>
    <row r="178">
      <c r="B178" s="18"/>
      <c r="C178" s="18"/>
      <c r="D178" s="18"/>
      <c r="E178" s="18"/>
      <c r="F178" s="18"/>
      <c r="G178" s="18"/>
      <c r="H178" s="18"/>
      <c r="I178" s="18"/>
      <c r="J178" s="18"/>
      <c r="K178" s="18"/>
      <c r="L178" s="18"/>
      <c r="M178" s="18"/>
    </row>
    <row r="179">
      <c r="B179" s="18"/>
      <c r="C179" s="18"/>
      <c r="D179" s="18"/>
      <c r="E179" s="18"/>
      <c r="F179" s="18"/>
      <c r="G179" s="18"/>
      <c r="H179" s="18"/>
      <c r="I179" s="18"/>
      <c r="J179" s="18"/>
      <c r="K179" s="18"/>
      <c r="L179" s="18"/>
      <c r="M179" s="18"/>
    </row>
    <row r="180">
      <c r="B180" s="18"/>
      <c r="C180" s="18"/>
      <c r="D180" s="18"/>
      <c r="E180" s="18"/>
      <c r="F180" s="18"/>
      <c r="G180" s="18"/>
      <c r="H180" s="18"/>
      <c r="I180" s="18"/>
      <c r="J180" s="18"/>
      <c r="K180" s="18"/>
      <c r="L180" s="18"/>
      <c r="M180" s="18"/>
    </row>
    <row r="181">
      <c r="B181" s="18"/>
      <c r="C181" s="18"/>
      <c r="D181" s="18"/>
      <c r="E181" s="18"/>
      <c r="F181" s="18"/>
      <c r="G181" s="18"/>
      <c r="H181" s="18"/>
      <c r="I181" s="18"/>
      <c r="J181" s="18"/>
      <c r="K181" s="18"/>
      <c r="L181" s="18"/>
      <c r="M181" s="18"/>
    </row>
    <row r="182">
      <c r="B182" s="18"/>
      <c r="C182" s="18"/>
      <c r="D182" s="18"/>
      <c r="E182" s="18"/>
      <c r="F182" s="18"/>
      <c r="G182" s="18"/>
      <c r="H182" s="18"/>
      <c r="I182" s="18"/>
      <c r="J182" s="18"/>
      <c r="K182" s="18"/>
      <c r="L182" s="18"/>
      <c r="M182" s="18"/>
    </row>
    <row r="183">
      <c r="B183" s="18"/>
      <c r="C183" s="18"/>
      <c r="D183" s="18"/>
      <c r="E183" s="18"/>
      <c r="F183" s="18"/>
      <c r="G183" s="18"/>
      <c r="H183" s="18"/>
      <c r="I183" s="18"/>
      <c r="J183" s="18"/>
      <c r="K183" s="18"/>
      <c r="L183" s="18"/>
      <c r="M183" s="18"/>
    </row>
    <row r="184">
      <c r="B184" s="18"/>
      <c r="C184" s="18"/>
      <c r="D184" s="18"/>
      <c r="E184" s="18"/>
      <c r="F184" s="18"/>
      <c r="G184" s="18"/>
      <c r="H184" s="18"/>
      <c r="I184" s="18"/>
      <c r="J184" s="18"/>
      <c r="K184" s="18"/>
      <c r="L184" s="18"/>
      <c r="M184" s="18"/>
    </row>
    <row r="185">
      <c r="B185" s="18"/>
      <c r="C185" s="18"/>
      <c r="D185" s="18"/>
      <c r="E185" s="18"/>
      <c r="F185" s="18"/>
      <c r="G185" s="18"/>
      <c r="H185" s="18"/>
      <c r="I185" s="18"/>
      <c r="J185" s="18"/>
      <c r="K185" s="18"/>
      <c r="L185" s="18"/>
      <c r="M185" s="18"/>
    </row>
    <row r="186">
      <c r="B186" s="18"/>
      <c r="C186" s="18"/>
      <c r="D186" s="18"/>
      <c r="E186" s="18"/>
      <c r="F186" s="18"/>
      <c r="G186" s="18"/>
      <c r="H186" s="18"/>
      <c r="I186" s="18"/>
      <c r="J186" s="18"/>
      <c r="K186" s="18"/>
      <c r="L186" s="18"/>
      <c r="M186" s="18"/>
    </row>
    <row r="187">
      <c r="B187" s="18"/>
      <c r="C187" s="18"/>
      <c r="D187" s="18"/>
      <c r="E187" s="18"/>
      <c r="F187" s="18"/>
      <c r="G187" s="18"/>
      <c r="H187" s="18"/>
      <c r="I187" s="18"/>
      <c r="J187" s="18"/>
      <c r="K187" s="18"/>
      <c r="L187" s="18"/>
      <c r="M187" s="18"/>
    </row>
    <row r="188">
      <c r="B188" s="18"/>
      <c r="C188" s="18"/>
      <c r="D188" s="18"/>
      <c r="E188" s="18"/>
      <c r="F188" s="18"/>
      <c r="G188" s="18"/>
      <c r="H188" s="18"/>
      <c r="I188" s="18"/>
      <c r="J188" s="18"/>
      <c r="K188" s="18"/>
      <c r="L188" s="18"/>
      <c r="M188" s="18"/>
    </row>
    <row r="189">
      <c r="B189" s="18"/>
      <c r="C189" s="18"/>
      <c r="D189" s="18"/>
      <c r="E189" s="18"/>
      <c r="F189" s="18"/>
      <c r="G189" s="18"/>
      <c r="H189" s="18"/>
      <c r="I189" s="18"/>
      <c r="J189" s="18"/>
      <c r="K189" s="18"/>
      <c r="L189" s="18"/>
      <c r="M189" s="18"/>
    </row>
    <row r="190">
      <c r="B190" s="18"/>
      <c r="C190" s="18"/>
      <c r="D190" s="18"/>
      <c r="E190" s="18"/>
      <c r="F190" s="18"/>
      <c r="G190" s="18"/>
      <c r="H190" s="18"/>
      <c r="I190" s="18"/>
      <c r="J190" s="18"/>
      <c r="K190" s="18"/>
      <c r="L190" s="18"/>
      <c r="M190" s="18"/>
    </row>
    <row r="191">
      <c r="B191" s="18"/>
      <c r="C191" s="18"/>
      <c r="D191" s="18"/>
      <c r="E191" s="18"/>
      <c r="F191" s="18"/>
      <c r="G191" s="18"/>
      <c r="H191" s="18"/>
      <c r="I191" s="18"/>
      <c r="J191" s="18"/>
      <c r="K191" s="18"/>
      <c r="L191" s="18"/>
      <c r="M191" s="18"/>
    </row>
    <row r="192">
      <c r="B192" s="18"/>
      <c r="C192" s="18"/>
      <c r="D192" s="18"/>
      <c r="E192" s="18"/>
      <c r="F192" s="18"/>
      <c r="G192" s="18"/>
      <c r="H192" s="18"/>
      <c r="I192" s="18"/>
      <c r="J192" s="18"/>
      <c r="K192" s="18"/>
      <c r="L192" s="18"/>
      <c r="M192" s="18"/>
    </row>
    <row r="193">
      <c r="B193" s="18"/>
      <c r="C193" s="18"/>
      <c r="D193" s="18"/>
      <c r="E193" s="18"/>
      <c r="F193" s="18"/>
      <c r="G193" s="18"/>
      <c r="H193" s="18"/>
      <c r="I193" s="18"/>
      <c r="J193" s="18"/>
      <c r="K193" s="18"/>
      <c r="L193" s="18"/>
      <c r="M193" s="18"/>
    </row>
    <row r="194">
      <c r="B194" s="18"/>
      <c r="C194" s="18"/>
      <c r="D194" s="18"/>
      <c r="E194" s="18"/>
      <c r="F194" s="18"/>
      <c r="G194" s="18"/>
      <c r="H194" s="18"/>
      <c r="I194" s="18"/>
      <c r="J194" s="18"/>
      <c r="K194" s="18"/>
      <c r="L194" s="18"/>
      <c r="M194" s="18"/>
    </row>
    <row r="195">
      <c r="B195" s="18"/>
      <c r="C195" s="18"/>
      <c r="D195" s="18"/>
      <c r="E195" s="18"/>
      <c r="F195" s="18"/>
      <c r="G195" s="18"/>
      <c r="H195" s="18"/>
      <c r="I195" s="18"/>
      <c r="J195" s="18"/>
      <c r="K195" s="18"/>
      <c r="L195" s="18"/>
      <c r="M195" s="18"/>
    </row>
    <row r="196">
      <c r="B196" s="18"/>
      <c r="C196" s="18"/>
      <c r="D196" s="18"/>
      <c r="E196" s="18"/>
      <c r="F196" s="18"/>
      <c r="G196" s="18"/>
      <c r="H196" s="18"/>
      <c r="I196" s="18"/>
      <c r="J196" s="18"/>
      <c r="K196" s="18"/>
      <c r="L196" s="18"/>
      <c r="M196" s="18"/>
    </row>
    <row r="197">
      <c r="B197" s="18"/>
      <c r="C197" s="18"/>
      <c r="D197" s="18"/>
      <c r="E197" s="18"/>
      <c r="F197" s="18"/>
      <c r="G197" s="18"/>
      <c r="H197" s="18"/>
      <c r="I197" s="18"/>
      <c r="J197" s="18"/>
      <c r="K197" s="18"/>
      <c r="L197" s="18"/>
      <c r="M197" s="18"/>
    </row>
    <row r="198">
      <c r="B198" s="18"/>
      <c r="C198" s="18"/>
      <c r="D198" s="18"/>
      <c r="E198" s="18"/>
      <c r="F198" s="18"/>
      <c r="G198" s="18"/>
      <c r="H198" s="18"/>
      <c r="I198" s="18"/>
      <c r="J198" s="18"/>
      <c r="K198" s="18"/>
      <c r="L198" s="18"/>
      <c r="M198" s="18"/>
    </row>
    <row r="199">
      <c r="B199" s="18"/>
      <c r="C199" s="18"/>
      <c r="D199" s="18"/>
      <c r="E199" s="18"/>
      <c r="F199" s="18"/>
      <c r="G199" s="18"/>
      <c r="H199" s="18"/>
      <c r="I199" s="18"/>
      <c r="J199" s="18"/>
      <c r="K199" s="18"/>
      <c r="L199" s="18"/>
      <c r="M199" s="18"/>
    </row>
    <row r="200">
      <c r="B200" s="18"/>
      <c r="C200" s="18"/>
      <c r="D200" s="18"/>
      <c r="E200" s="18"/>
      <c r="F200" s="18"/>
      <c r="G200" s="18"/>
      <c r="H200" s="18"/>
      <c r="I200" s="18"/>
      <c r="J200" s="18"/>
      <c r="K200" s="18"/>
      <c r="L200" s="18"/>
      <c r="M200" s="18"/>
    </row>
    <row r="201">
      <c r="B201" s="18"/>
      <c r="C201" s="18"/>
      <c r="D201" s="18"/>
      <c r="E201" s="18"/>
      <c r="F201" s="18"/>
      <c r="G201" s="18"/>
      <c r="H201" s="18"/>
      <c r="I201" s="18"/>
      <c r="J201" s="18"/>
      <c r="K201" s="18"/>
      <c r="L201" s="18"/>
      <c r="M201" s="18"/>
    </row>
    <row r="202">
      <c r="B202" s="18"/>
      <c r="C202" s="18"/>
      <c r="D202" s="18"/>
      <c r="E202" s="18"/>
      <c r="F202" s="18"/>
      <c r="G202" s="18"/>
      <c r="H202" s="18"/>
      <c r="I202" s="18"/>
      <c r="J202" s="18"/>
      <c r="K202" s="18"/>
      <c r="L202" s="18"/>
      <c r="M202" s="18"/>
    </row>
    <row r="203">
      <c r="B203" s="18"/>
      <c r="C203" s="18"/>
      <c r="D203" s="18"/>
      <c r="E203" s="18"/>
      <c r="F203" s="18"/>
      <c r="G203" s="18"/>
      <c r="H203" s="18"/>
      <c r="I203" s="18"/>
      <c r="J203" s="18"/>
      <c r="K203" s="18"/>
      <c r="L203" s="18"/>
      <c r="M203" s="18"/>
    </row>
    <row r="204">
      <c r="B204" s="18"/>
      <c r="C204" s="18"/>
      <c r="D204" s="18"/>
      <c r="E204" s="18"/>
      <c r="F204" s="18"/>
      <c r="G204" s="18"/>
      <c r="H204" s="18"/>
      <c r="I204" s="18"/>
      <c r="J204" s="18"/>
      <c r="K204" s="18"/>
      <c r="L204" s="18"/>
      <c r="M204" s="18"/>
    </row>
    <row r="205">
      <c r="B205" s="18"/>
      <c r="C205" s="18"/>
      <c r="D205" s="18"/>
      <c r="E205" s="18"/>
      <c r="F205" s="18"/>
      <c r="G205" s="18"/>
      <c r="H205" s="18"/>
      <c r="I205" s="18"/>
      <c r="J205" s="18"/>
      <c r="K205" s="18"/>
      <c r="L205" s="18"/>
      <c r="M205" s="18"/>
    </row>
    <row r="206">
      <c r="B206" s="18"/>
      <c r="C206" s="18"/>
      <c r="D206" s="18"/>
      <c r="E206" s="18"/>
      <c r="F206" s="18"/>
      <c r="G206" s="18"/>
      <c r="H206" s="18"/>
      <c r="I206" s="18"/>
      <c r="J206" s="18"/>
      <c r="K206" s="18"/>
      <c r="L206" s="18"/>
      <c r="M206" s="18"/>
    </row>
    <row r="207">
      <c r="B207" s="18"/>
      <c r="C207" s="18"/>
      <c r="D207" s="18"/>
      <c r="E207" s="18"/>
      <c r="F207" s="18"/>
      <c r="G207" s="18"/>
      <c r="H207" s="18"/>
      <c r="I207" s="18"/>
      <c r="J207" s="18"/>
      <c r="K207" s="18"/>
      <c r="L207" s="18"/>
      <c r="M207" s="18"/>
    </row>
    <row r="208">
      <c r="B208" s="18"/>
      <c r="C208" s="18"/>
      <c r="D208" s="18"/>
      <c r="E208" s="18"/>
      <c r="F208" s="18"/>
      <c r="G208" s="18"/>
      <c r="H208" s="18"/>
      <c r="I208" s="18"/>
      <c r="J208" s="18"/>
      <c r="K208" s="18"/>
      <c r="L208" s="18"/>
      <c r="M208" s="18"/>
    </row>
    <row r="209">
      <c r="B209" s="18"/>
      <c r="C209" s="18"/>
      <c r="D209" s="18"/>
      <c r="E209" s="18"/>
      <c r="F209" s="18"/>
      <c r="G209" s="18"/>
      <c r="H209" s="18"/>
      <c r="I209" s="18"/>
      <c r="J209" s="18"/>
      <c r="K209" s="18"/>
      <c r="L209" s="18"/>
      <c r="M209" s="18"/>
    </row>
    <row r="210">
      <c r="B210" s="18"/>
      <c r="C210" s="18"/>
      <c r="D210" s="18"/>
      <c r="E210" s="18"/>
      <c r="F210" s="18"/>
      <c r="G210" s="18"/>
      <c r="H210" s="18"/>
      <c r="I210" s="18"/>
      <c r="J210" s="18"/>
      <c r="K210" s="18"/>
      <c r="L210" s="18"/>
      <c r="M210" s="18"/>
    </row>
    <row r="211">
      <c r="B211" s="18"/>
      <c r="C211" s="18"/>
      <c r="D211" s="18"/>
      <c r="E211" s="18"/>
      <c r="F211" s="18"/>
      <c r="G211" s="18"/>
      <c r="H211" s="18"/>
      <c r="I211" s="18"/>
      <c r="J211" s="18"/>
      <c r="K211" s="18"/>
      <c r="L211" s="18"/>
      <c r="M211" s="18"/>
    </row>
    <row r="212">
      <c r="B212" s="18"/>
      <c r="C212" s="18"/>
      <c r="D212" s="18"/>
      <c r="E212" s="18"/>
      <c r="F212" s="18"/>
      <c r="G212" s="18"/>
      <c r="H212" s="18"/>
      <c r="I212" s="18"/>
      <c r="J212" s="18"/>
      <c r="K212" s="18"/>
      <c r="L212" s="18"/>
      <c r="M212" s="18"/>
    </row>
    <row r="213">
      <c r="B213" s="18"/>
      <c r="C213" s="18"/>
      <c r="D213" s="18"/>
      <c r="E213" s="18"/>
      <c r="F213" s="18"/>
      <c r="G213" s="18"/>
      <c r="H213" s="18"/>
      <c r="I213" s="18"/>
      <c r="J213" s="18"/>
      <c r="K213" s="18"/>
      <c r="L213" s="18"/>
      <c r="M213" s="18"/>
    </row>
    <row r="214">
      <c r="B214" s="18"/>
      <c r="C214" s="18"/>
      <c r="D214" s="18"/>
      <c r="E214" s="18"/>
      <c r="F214" s="18"/>
      <c r="G214" s="18"/>
      <c r="H214" s="18"/>
      <c r="I214" s="18"/>
      <c r="J214" s="18"/>
      <c r="K214" s="18"/>
      <c r="L214" s="18"/>
      <c r="M214" s="18"/>
    </row>
    <row r="215">
      <c r="B215" s="18"/>
      <c r="C215" s="18"/>
      <c r="D215" s="18"/>
      <c r="E215" s="18"/>
      <c r="F215" s="18"/>
      <c r="G215" s="18"/>
      <c r="H215" s="18"/>
      <c r="I215" s="18"/>
      <c r="J215" s="18"/>
      <c r="K215" s="18"/>
      <c r="L215" s="18"/>
      <c r="M215" s="18"/>
    </row>
    <row r="216">
      <c r="B216" s="18"/>
      <c r="C216" s="18"/>
      <c r="D216" s="18"/>
      <c r="E216" s="18"/>
      <c r="F216" s="18"/>
      <c r="G216" s="18"/>
      <c r="H216" s="18"/>
      <c r="I216" s="18"/>
      <c r="J216" s="18"/>
      <c r="K216" s="18"/>
      <c r="L216" s="18"/>
      <c r="M216" s="18"/>
    </row>
    <row r="217">
      <c r="B217" s="18"/>
      <c r="C217" s="18"/>
      <c r="D217" s="18"/>
      <c r="E217" s="18"/>
      <c r="F217" s="18"/>
      <c r="G217" s="18"/>
      <c r="H217" s="18"/>
      <c r="I217" s="18"/>
      <c r="J217" s="18"/>
      <c r="K217" s="18"/>
      <c r="L217" s="18"/>
      <c r="M217" s="18"/>
    </row>
    <row r="218">
      <c r="B218" s="18"/>
      <c r="C218" s="18"/>
      <c r="D218" s="18"/>
      <c r="E218" s="18"/>
      <c r="F218" s="18"/>
      <c r="G218" s="18"/>
      <c r="H218" s="18"/>
      <c r="I218" s="18"/>
      <c r="J218" s="18"/>
      <c r="K218" s="18"/>
      <c r="L218" s="18"/>
      <c r="M218" s="18"/>
    </row>
    <row r="219">
      <c r="B219" s="18"/>
      <c r="C219" s="18"/>
      <c r="D219" s="18"/>
      <c r="E219" s="18"/>
      <c r="F219" s="18"/>
      <c r="G219" s="18"/>
      <c r="H219" s="18"/>
      <c r="I219" s="18"/>
      <c r="J219" s="18"/>
      <c r="K219" s="18"/>
      <c r="L219" s="18"/>
      <c r="M219" s="18"/>
    </row>
    <row r="220">
      <c r="B220" s="18"/>
      <c r="C220" s="18"/>
      <c r="D220" s="18"/>
      <c r="E220" s="18"/>
      <c r="F220" s="18"/>
      <c r="G220" s="18"/>
      <c r="H220" s="18"/>
      <c r="I220" s="18"/>
      <c r="J220" s="18"/>
      <c r="K220" s="18"/>
      <c r="L220" s="18"/>
      <c r="M220" s="18"/>
    </row>
    <row r="221">
      <c r="B221" s="18"/>
      <c r="C221" s="18"/>
      <c r="D221" s="18"/>
      <c r="E221" s="18"/>
      <c r="F221" s="18"/>
      <c r="G221" s="18"/>
      <c r="H221" s="18"/>
      <c r="I221" s="18"/>
      <c r="J221" s="18"/>
      <c r="K221" s="18"/>
      <c r="L221" s="18"/>
      <c r="M221" s="18"/>
    </row>
    <row r="222">
      <c r="B222" s="18"/>
      <c r="C222" s="18"/>
      <c r="D222" s="18"/>
      <c r="E222" s="18"/>
      <c r="F222" s="18"/>
      <c r="G222" s="18"/>
      <c r="H222" s="18"/>
      <c r="I222" s="18"/>
      <c r="J222" s="18"/>
      <c r="K222" s="18"/>
      <c r="L222" s="18"/>
      <c r="M222" s="18"/>
    </row>
    <row r="223">
      <c r="B223" s="18"/>
      <c r="C223" s="18"/>
      <c r="D223" s="18"/>
      <c r="E223" s="18"/>
      <c r="F223" s="18"/>
      <c r="G223" s="18"/>
      <c r="H223" s="18"/>
      <c r="I223" s="18"/>
      <c r="J223" s="18"/>
      <c r="K223" s="18"/>
      <c r="L223" s="18"/>
      <c r="M223" s="18"/>
    </row>
    <row r="224">
      <c r="B224" s="18"/>
      <c r="C224" s="18"/>
      <c r="D224" s="18"/>
      <c r="E224" s="18"/>
      <c r="F224" s="18"/>
      <c r="G224" s="18"/>
      <c r="H224" s="18"/>
      <c r="I224" s="18"/>
      <c r="J224" s="18"/>
      <c r="K224" s="18"/>
      <c r="L224" s="18"/>
      <c r="M224" s="18"/>
    </row>
    <row r="225">
      <c r="B225" s="18"/>
      <c r="C225" s="18"/>
      <c r="D225" s="18"/>
      <c r="E225" s="18"/>
      <c r="F225" s="18"/>
      <c r="G225" s="18"/>
      <c r="H225" s="18"/>
      <c r="I225" s="18"/>
      <c r="J225" s="18"/>
      <c r="K225" s="18"/>
      <c r="L225" s="18"/>
      <c r="M225" s="18"/>
    </row>
    <row r="226">
      <c r="B226" s="18"/>
      <c r="C226" s="18"/>
      <c r="D226" s="18"/>
      <c r="E226" s="18"/>
      <c r="F226" s="18"/>
      <c r="G226" s="18"/>
      <c r="H226" s="18"/>
      <c r="I226" s="18"/>
      <c r="J226" s="18"/>
      <c r="K226" s="18"/>
      <c r="L226" s="18"/>
      <c r="M226" s="18"/>
    </row>
    <row r="227">
      <c r="B227" s="18"/>
      <c r="C227" s="18"/>
      <c r="D227" s="18"/>
      <c r="E227" s="18"/>
      <c r="F227" s="18"/>
      <c r="G227" s="18"/>
      <c r="H227" s="18"/>
      <c r="I227" s="18"/>
      <c r="J227" s="18"/>
      <c r="K227" s="18"/>
      <c r="L227" s="18"/>
      <c r="M227" s="18"/>
    </row>
    <row r="228">
      <c r="B228" s="18"/>
      <c r="C228" s="18"/>
      <c r="D228" s="18"/>
      <c r="E228" s="18"/>
      <c r="F228" s="18"/>
      <c r="G228" s="18"/>
      <c r="H228" s="18"/>
      <c r="I228" s="18"/>
      <c r="J228" s="18"/>
      <c r="K228" s="18"/>
      <c r="L228" s="18"/>
      <c r="M228" s="18"/>
    </row>
    <row r="229">
      <c r="B229" s="18"/>
      <c r="C229" s="18"/>
      <c r="D229" s="18"/>
      <c r="E229" s="18"/>
      <c r="F229" s="18"/>
      <c r="G229" s="18"/>
      <c r="H229" s="18"/>
      <c r="I229" s="18"/>
      <c r="J229" s="18"/>
      <c r="K229" s="18"/>
      <c r="L229" s="18"/>
      <c r="M229" s="18"/>
    </row>
    <row r="230">
      <c r="B230" s="18"/>
      <c r="C230" s="18"/>
      <c r="D230" s="18"/>
      <c r="E230" s="18"/>
      <c r="F230" s="18"/>
      <c r="G230" s="18"/>
      <c r="H230" s="18"/>
      <c r="I230" s="18"/>
      <c r="J230" s="18"/>
      <c r="K230" s="18"/>
      <c r="L230" s="18"/>
      <c r="M230" s="18"/>
    </row>
    <row r="231">
      <c r="B231" s="18"/>
      <c r="C231" s="18"/>
      <c r="D231" s="18"/>
      <c r="E231" s="18"/>
      <c r="F231" s="18"/>
      <c r="G231" s="18"/>
      <c r="H231" s="18"/>
      <c r="I231" s="18"/>
      <c r="J231" s="18"/>
      <c r="K231" s="18"/>
      <c r="L231" s="18"/>
      <c r="M231" s="18"/>
    </row>
    <row r="232">
      <c r="B232" s="18"/>
      <c r="C232" s="18"/>
      <c r="D232" s="18"/>
      <c r="E232" s="18"/>
      <c r="F232" s="18"/>
      <c r="G232" s="18"/>
      <c r="H232" s="18"/>
      <c r="I232" s="18"/>
      <c r="J232" s="18"/>
      <c r="K232" s="18"/>
      <c r="L232" s="18"/>
      <c r="M232" s="18"/>
    </row>
    <row r="233">
      <c r="B233" s="18"/>
      <c r="C233" s="18"/>
      <c r="D233" s="18"/>
      <c r="E233" s="18"/>
      <c r="F233" s="18"/>
      <c r="G233" s="18"/>
      <c r="H233" s="18"/>
      <c r="I233" s="18"/>
      <c r="J233" s="18"/>
      <c r="K233" s="18"/>
      <c r="L233" s="18"/>
      <c r="M233" s="18"/>
    </row>
    <row r="234">
      <c r="B234" s="18"/>
      <c r="C234" s="18"/>
      <c r="D234" s="18"/>
      <c r="E234" s="18"/>
      <c r="F234" s="18"/>
      <c r="G234" s="18"/>
      <c r="H234" s="18"/>
      <c r="I234" s="18"/>
      <c r="J234" s="18"/>
      <c r="K234" s="18"/>
      <c r="L234" s="18"/>
      <c r="M234" s="18"/>
    </row>
    <row r="235">
      <c r="B235" s="18"/>
      <c r="C235" s="18"/>
      <c r="D235" s="18"/>
      <c r="E235" s="18"/>
      <c r="F235" s="18"/>
      <c r="G235" s="18"/>
      <c r="H235" s="18"/>
      <c r="I235" s="18"/>
      <c r="J235" s="18"/>
      <c r="K235" s="18"/>
      <c r="L235" s="18"/>
      <c r="M235" s="18"/>
    </row>
    <row r="236">
      <c r="B236" s="18"/>
      <c r="C236" s="18"/>
      <c r="D236" s="18"/>
      <c r="E236" s="18"/>
      <c r="F236" s="18"/>
      <c r="G236" s="18"/>
      <c r="H236" s="18"/>
      <c r="I236" s="18"/>
      <c r="J236" s="18"/>
      <c r="K236" s="18"/>
      <c r="L236" s="18"/>
      <c r="M236" s="18"/>
    </row>
    <row r="237">
      <c r="B237" s="18"/>
      <c r="C237" s="18"/>
      <c r="D237" s="18"/>
      <c r="E237" s="18"/>
      <c r="F237" s="18"/>
      <c r="G237" s="18"/>
      <c r="H237" s="18"/>
      <c r="I237" s="18"/>
      <c r="J237" s="18"/>
      <c r="K237" s="18"/>
      <c r="L237" s="18"/>
      <c r="M237" s="18"/>
    </row>
    <row r="238">
      <c r="B238" s="18"/>
      <c r="C238" s="18"/>
      <c r="D238" s="18"/>
      <c r="E238" s="18"/>
      <c r="F238" s="18"/>
      <c r="G238" s="18"/>
      <c r="H238" s="18"/>
      <c r="I238" s="18"/>
      <c r="J238" s="18"/>
      <c r="K238" s="18"/>
      <c r="L238" s="18"/>
      <c r="M238" s="18"/>
    </row>
    <row r="239">
      <c r="B239" s="18"/>
      <c r="C239" s="18"/>
      <c r="D239" s="18"/>
      <c r="E239" s="18"/>
      <c r="F239" s="18"/>
      <c r="G239" s="18"/>
      <c r="H239" s="18"/>
      <c r="I239" s="18"/>
      <c r="J239" s="18"/>
      <c r="K239" s="18"/>
      <c r="L239" s="18"/>
      <c r="M239" s="18"/>
    </row>
    <row r="240">
      <c r="B240" s="18"/>
      <c r="C240" s="18"/>
      <c r="D240" s="18"/>
      <c r="E240" s="18"/>
      <c r="F240" s="18"/>
      <c r="G240" s="18"/>
      <c r="H240" s="18"/>
      <c r="I240" s="18"/>
      <c r="J240" s="18"/>
      <c r="K240" s="18"/>
      <c r="L240" s="18"/>
      <c r="M240" s="18"/>
    </row>
    <row r="241">
      <c r="B241" s="18"/>
      <c r="C241" s="18"/>
      <c r="D241" s="18"/>
      <c r="E241" s="18"/>
      <c r="F241" s="18"/>
      <c r="G241" s="18"/>
      <c r="H241" s="18"/>
      <c r="I241" s="18"/>
      <c r="J241" s="18"/>
      <c r="K241" s="18"/>
      <c r="L241" s="18"/>
      <c r="M241" s="18"/>
    </row>
    <row r="242">
      <c r="B242" s="18"/>
      <c r="C242" s="18"/>
      <c r="D242" s="18"/>
      <c r="E242" s="18"/>
      <c r="F242" s="18"/>
      <c r="G242" s="18"/>
      <c r="H242" s="18"/>
      <c r="I242" s="18"/>
      <c r="J242" s="18"/>
      <c r="K242" s="18"/>
      <c r="L242" s="18"/>
      <c r="M242" s="18"/>
    </row>
    <row r="243">
      <c r="B243" s="18"/>
      <c r="C243" s="18"/>
      <c r="D243" s="18"/>
      <c r="E243" s="18"/>
      <c r="F243" s="18"/>
      <c r="G243" s="18"/>
      <c r="H243" s="18"/>
      <c r="I243" s="18"/>
      <c r="J243" s="18"/>
      <c r="K243" s="18"/>
      <c r="L243" s="18"/>
      <c r="M243" s="18"/>
    </row>
    <row r="244">
      <c r="B244" s="18"/>
      <c r="C244" s="18"/>
      <c r="D244" s="18"/>
      <c r="E244" s="18"/>
      <c r="F244" s="18"/>
      <c r="G244" s="18"/>
      <c r="H244" s="18"/>
      <c r="I244" s="18"/>
      <c r="J244" s="18"/>
      <c r="K244" s="18"/>
      <c r="L244" s="18"/>
      <c r="M244" s="18"/>
    </row>
    <row r="245">
      <c r="B245" s="18"/>
      <c r="C245" s="18"/>
      <c r="D245" s="18"/>
      <c r="E245" s="18"/>
      <c r="F245" s="18"/>
      <c r="G245" s="18"/>
      <c r="H245" s="18"/>
      <c r="I245" s="18"/>
      <c r="J245" s="18"/>
      <c r="K245" s="18"/>
      <c r="L245" s="18"/>
      <c r="M245" s="18"/>
    </row>
    <row r="246">
      <c r="B246" s="18"/>
      <c r="C246" s="18"/>
      <c r="D246" s="18"/>
      <c r="E246" s="18"/>
      <c r="F246" s="18"/>
      <c r="G246" s="18"/>
      <c r="H246" s="18"/>
      <c r="I246" s="18"/>
      <c r="J246" s="18"/>
      <c r="K246" s="18"/>
      <c r="L246" s="18"/>
      <c r="M246" s="18"/>
    </row>
    <row r="247">
      <c r="B247" s="18"/>
      <c r="C247" s="18"/>
      <c r="D247" s="18"/>
      <c r="E247" s="18"/>
      <c r="F247" s="18"/>
      <c r="G247" s="18"/>
      <c r="H247" s="18"/>
      <c r="I247" s="18"/>
      <c r="J247" s="18"/>
      <c r="K247" s="18"/>
      <c r="L247" s="18"/>
      <c r="M247" s="18"/>
    </row>
    <row r="248">
      <c r="B248" s="18"/>
      <c r="C248" s="18"/>
      <c r="D248" s="18"/>
      <c r="E248" s="18"/>
      <c r="F248" s="18"/>
      <c r="G248" s="18"/>
      <c r="H248" s="18"/>
      <c r="I248" s="18"/>
      <c r="J248" s="18"/>
      <c r="K248" s="18"/>
      <c r="L248" s="18"/>
      <c r="M248" s="18"/>
    </row>
    <row r="249">
      <c r="B249" s="18"/>
      <c r="C249" s="18"/>
      <c r="D249" s="18"/>
      <c r="E249" s="18"/>
      <c r="F249" s="18"/>
      <c r="G249" s="18"/>
      <c r="H249" s="18"/>
      <c r="I249" s="18"/>
      <c r="J249" s="18"/>
      <c r="K249" s="18"/>
      <c r="L249" s="18"/>
      <c r="M249" s="18"/>
    </row>
    <row r="250">
      <c r="B250" s="18"/>
      <c r="C250" s="18"/>
      <c r="D250" s="18"/>
      <c r="E250" s="18"/>
      <c r="F250" s="18"/>
      <c r="G250" s="18"/>
      <c r="H250" s="18"/>
      <c r="I250" s="18"/>
      <c r="J250" s="18"/>
      <c r="K250" s="18"/>
      <c r="L250" s="18"/>
      <c r="M250" s="18"/>
    </row>
    <row r="251">
      <c r="B251" s="18"/>
      <c r="C251" s="18"/>
      <c r="D251" s="18"/>
      <c r="E251" s="18"/>
      <c r="F251" s="18"/>
      <c r="G251" s="18"/>
      <c r="H251" s="18"/>
      <c r="I251" s="18"/>
      <c r="J251" s="18"/>
      <c r="K251" s="18"/>
      <c r="L251" s="18"/>
      <c r="M251" s="18"/>
    </row>
    <row r="252">
      <c r="B252" s="18"/>
      <c r="C252" s="18"/>
      <c r="D252" s="18"/>
      <c r="E252" s="18"/>
      <c r="F252" s="18"/>
      <c r="G252" s="18"/>
      <c r="H252" s="18"/>
      <c r="I252" s="18"/>
      <c r="J252" s="18"/>
      <c r="K252" s="18"/>
      <c r="L252" s="18"/>
      <c r="M252" s="18"/>
    </row>
    <row r="253">
      <c r="B253" s="18"/>
      <c r="C253" s="18"/>
      <c r="D253" s="18"/>
      <c r="E253" s="18"/>
      <c r="F253" s="18"/>
      <c r="G253" s="18"/>
      <c r="H253" s="18"/>
      <c r="I253" s="18"/>
      <c r="J253" s="18"/>
      <c r="K253" s="18"/>
      <c r="L253" s="18"/>
      <c r="M253" s="18"/>
    </row>
    <row r="254">
      <c r="B254" s="18"/>
      <c r="C254" s="18"/>
      <c r="D254" s="18"/>
      <c r="E254" s="18"/>
      <c r="F254" s="18"/>
      <c r="G254" s="18"/>
      <c r="H254" s="18"/>
      <c r="I254" s="18"/>
      <c r="J254" s="18"/>
      <c r="K254" s="18"/>
      <c r="L254" s="18"/>
      <c r="M254" s="18"/>
    </row>
    <row r="255">
      <c r="B255" s="18"/>
      <c r="C255" s="18"/>
      <c r="D255" s="18"/>
      <c r="E255" s="18"/>
      <c r="F255" s="18"/>
      <c r="G255" s="18"/>
      <c r="H255" s="18"/>
      <c r="I255" s="18"/>
      <c r="J255" s="18"/>
      <c r="K255" s="18"/>
      <c r="L255" s="18"/>
      <c r="M255" s="18"/>
    </row>
    <row r="256">
      <c r="B256" s="18"/>
      <c r="C256" s="18"/>
      <c r="D256" s="18"/>
      <c r="E256" s="18"/>
      <c r="F256" s="18"/>
      <c r="G256" s="18"/>
      <c r="H256" s="18"/>
      <c r="I256" s="18"/>
      <c r="J256" s="18"/>
      <c r="K256" s="18"/>
      <c r="L256" s="18"/>
      <c r="M256" s="18"/>
    </row>
    <row r="257">
      <c r="B257" s="18"/>
      <c r="C257" s="18"/>
      <c r="D257" s="18"/>
      <c r="E257" s="18"/>
      <c r="F257" s="18"/>
      <c r="G257" s="18"/>
      <c r="H257" s="18"/>
      <c r="I257" s="18"/>
      <c r="J257" s="18"/>
      <c r="K257" s="18"/>
      <c r="L257" s="18"/>
      <c r="M257" s="18"/>
    </row>
    <row r="258">
      <c r="B258" s="18"/>
      <c r="C258" s="18"/>
      <c r="D258" s="18"/>
      <c r="E258" s="18"/>
      <c r="F258" s="18"/>
      <c r="G258" s="18"/>
      <c r="H258" s="18"/>
      <c r="I258" s="18"/>
      <c r="J258" s="18"/>
      <c r="K258" s="18"/>
      <c r="L258" s="18"/>
      <c r="M258" s="18"/>
    </row>
    <row r="259">
      <c r="B259" s="18"/>
      <c r="C259" s="18"/>
      <c r="D259" s="18"/>
      <c r="E259" s="18"/>
      <c r="F259" s="18"/>
      <c r="G259" s="18"/>
      <c r="H259" s="18"/>
      <c r="I259" s="18"/>
      <c r="J259" s="18"/>
      <c r="K259" s="18"/>
      <c r="L259" s="18"/>
      <c r="M259" s="18"/>
    </row>
    <row r="260">
      <c r="B260" s="18"/>
      <c r="C260" s="18"/>
      <c r="D260" s="18"/>
      <c r="E260" s="18"/>
      <c r="F260" s="18"/>
      <c r="G260" s="18"/>
      <c r="H260" s="18"/>
      <c r="I260" s="18"/>
      <c r="J260" s="18"/>
      <c r="K260" s="18"/>
      <c r="L260" s="18"/>
      <c r="M260" s="18"/>
    </row>
    <row r="261">
      <c r="B261" s="18"/>
      <c r="C261" s="18"/>
      <c r="D261" s="18"/>
      <c r="E261" s="18"/>
      <c r="F261" s="18"/>
      <c r="G261" s="18"/>
      <c r="H261" s="18"/>
      <c r="I261" s="18"/>
      <c r="J261" s="18"/>
      <c r="K261" s="18"/>
      <c r="L261" s="18"/>
      <c r="M261" s="18"/>
    </row>
    <row r="262">
      <c r="B262" s="18"/>
      <c r="C262" s="18"/>
      <c r="D262" s="18"/>
      <c r="E262" s="18"/>
      <c r="F262" s="18"/>
      <c r="G262" s="18"/>
      <c r="H262" s="18"/>
      <c r="I262" s="18"/>
      <c r="J262" s="18"/>
      <c r="K262" s="18"/>
      <c r="L262" s="18"/>
      <c r="M262" s="18"/>
    </row>
    <row r="263">
      <c r="B263" s="18"/>
      <c r="C263" s="18"/>
      <c r="D263" s="18"/>
      <c r="E263" s="18"/>
      <c r="F263" s="18"/>
      <c r="G263" s="18"/>
      <c r="H263" s="18"/>
      <c r="I263" s="18"/>
      <c r="J263" s="18"/>
      <c r="K263" s="18"/>
      <c r="L263" s="18"/>
      <c r="M263" s="18"/>
    </row>
    <row r="264">
      <c r="B264" s="18"/>
      <c r="C264" s="18"/>
      <c r="D264" s="18"/>
      <c r="E264" s="18"/>
      <c r="F264" s="18"/>
      <c r="G264" s="18"/>
      <c r="H264" s="18"/>
      <c r="I264" s="18"/>
      <c r="J264" s="18"/>
      <c r="K264" s="18"/>
      <c r="L264" s="18"/>
      <c r="M264" s="18"/>
    </row>
    <row r="265">
      <c r="B265" s="18"/>
      <c r="C265" s="18"/>
      <c r="D265" s="18"/>
      <c r="E265" s="18"/>
      <c r="F265" s="18"/>
      <c r="G265" s="18"/>
      <c r="H265" s="18"/>
      <c r="I265" s="18"/>
      <c r="J265" s="18"/>
      <c r="K265" s="18"/>
      <c r="L265" s="18"/>
      <c r="M265" s="18"/>
    </row>
    <row r="266">
      <c r="B266" s="18"/>
      <c r="C266" s="18"/>
      <c r="D266" s="18"/>
      <c r="E266" s="18"/>
      <c r="F266" s="18"/>
      <c r="G266" s="18"/>
      <c r="H266" s="18"/>
      <c r="I266" s="18"/>
      <c r="J266" s="18"/>
      <c r="K266" s="18"/>
      <c r="L266" s="18"/>
      <c r="M266" s="18"/>
    </row>
    <row r="267">
      <c r="B267" s="18"/>
      <c r="C267" s="18"/>
      <c r="D267" s="18"/>
      <c r="E267" s="18"/>
      <c r="F267" s="18"/>
      <c r="G267" s="18"/>
      <c r="H267" s="18"/>
      <c r="I267" s="18"/>
      <c r="J267" s="18"/>
      <c r="K267" s="18"/>
      <c r="L267" s="18"/>
      <c r="M267" s="18"/>
    </row>
    <row r="268">
      <c r="B268" s="18"/>
      <c r="C268" s="18"/>
      <c r="D268" s="18"/>
      <c r="E268" s="18"/>
      <c r="F268" s="18"/>
      <c r="G268" s="18"/>
      <c r="H268" s="18"/>
      <c r="I268" s="18"/>
      <c r="J268" s="18"/>
      <c r="K268" s="18"/>
      <c r="L268" s="18"/>
      <c r="M268" s="18"/>
    </row>
    <row r="269">
      <c r="B269" s="18"/>
      <c r="C269" s="18"/>
      <c r="D269" s="18"/>
      <c r="E269" s="18"/>
      <c r="F269" s="18"/>
      <c r="G269" s="18"/>
      <c r="H269" s="18"/>
      <c r="I269" s="18"/>
      <c r="J269" s="18"/>
      <c r="K269" s="18"/>
      <c r="L269" s="18"/>
      <c r="M269" s="18"/>
    </row>
    <row r="270">
      <c r="B270" s="18"/>
      <c r="C270" s="18"/>
      <c r="D270" s="18"/>
      <c r="E270" s="18"/>
      <c r="F270" s="18"/>
      <c r="G270" s="18"/>
      <c r="H270" s="18"/>
      <c r="I270" s="18"/>
      <c r="J270" s="18"/>
      <c r="K270" s="18"/>
      <c r="L270" s="18"/>
      <c r="M270" s="18"/>
    </row>
    <row r="271">
      <c r="B271" s="18"/>
      <c r="C271" s="18"/>
      <c r="D271" s="18"/>
      <c r="E271" s="18"/>
      <c r="F271" s="18"/>
      <c r="G271" s="18"/>
      <c r="H271" s="18"/>
      <c r="I271" s="18"/>
      <c r="J271" s="18"/>
      <c r="K271" s="18"/>
      <c r="L271" s="18"/>
      <c r="M271" s="18"/>
    </row>
    <row r="272">
      <c r="B272" s="18"/>
      <c r="C272" s="18"/>
      <c r="D272" s="18"/>
      <c r="E272" s="18"/>
      <c r="F272" s="18"/>
      <c r="G272" s="18"/>
      <c r="H272" s="18"/>
      <c r="I272" s="18"/>
      <c r="J272" s="18"/>
      <c r="K272" s="18"/>
      <c r="L272" s="18"/>
      <c r="M272" s="18"/>
    </row>
    <row r="273">
      <c r="B273" s="18"/>
      <c r="C273" s="18"/>
      <c r="D273" s="18"/>
      <c r="E273" s="18"/>
      <c r="F273" s="18"/>
      <c r="G273" s="18"/>
      <c r="H273" s="18"/>
      <c r="I273" s="18"/>
      <c r="J273" s="18"/>
      <c r="K273" s="18"/>
      <c r="L273" s="18"/>
      <c r="M273" s="18"/>
    </row>
    <row r="274">
      <c r="B274" s="18"/>
      <c r="C274" s="18"/>
      <c r="D274" s="18"/>
      <c r="E274" s="18"/>
      <c r="F274" s="18"/>
      <c r="G274" s="18"/>
      <c r="H274" s="18"/>
      <c r="I274" s="18"/>
      <c r="J274" s="18"/>
      <c r="K274" s="18"/>
      <c r="L274" s="18"/>
      <c r="M274" s="18"/>
    </row>
    <row r="275">
      <c r="B275" s="18"/>
      <c r="C275" s="18"/>
      <c r="D275" s="18"/>
      <c r="E275" s="18"/>
      <c r="F275" s="18"/>
      <c r="G275" s="18"/>
      <c r="H275" s="18"/>
      <c r="I275" s="18"/>
      <c r="J275" s="18"/>
      <c r="K275" s="18"/>
      <c r="L275" s="18"/>
      <c r="M275" s="18"/>
    </row>
    <row r="276">
      <c r="B276" s="18"/>
      <c r="C276" s="18"/>
      <c r="D276" s="18"/>
      <c r="E276" s="18"/>
      <c r="F276" s="18"/>
      <c r="G276" s="18"/>
      <c r="H276" s="18"/>
      <c r="I276" s="18"/>
      <c r="J276" s="18"/>
      <c r="K276" s="18"/>
      <c r="L276" s="18"/>
      <c r="M276" s="18"/>
    </row>
    <row r="277">
      <c r="B277" s="18"/>
      <c r="C277" s="18"/>
      <c r="D277" s="18"/>
      <c r="E277" s="18"/>
      <c r="F277" s="18"/>
      <c r="G277" s="18"/>
      <c r="H277" s="18"/>
      <c r="I277" s="18"/>
      <c r="J277" s="18"/>
      <c r="K277" s="18"/>
      <c r="L277" s="18"/>
      <c r="M277" s="18"/>
    </row>
    <row r="278">
      <c r="B278" s="18"/>
      <c r="C278" s="18"/>
      <c r="D278" s="18"/>
      <c r="E278" s="18"/>
      <c r="F278" s="18"/>
      <c r="G278" s="18"/>
      <c r="H278" s="18"/>
      <c r="I278" s="18"/>
      <c r="J278" s="18"/>
      <c r="K278" s="18"/>
      <c r="L278" s="18"/>
      <c r="M278" s="18"/>
    </row>
    <row r="279">
      <c r="B279" s="18"/>
      <c r="C279" s="18"/>
      <c r="D279" s="18"/>
      <c r="E279" s="18"/>
      <c r="F279" s="18"/>
      <c r="G279" s="18"/>
      <c r="H279" s="18"/>
      <c r="I279" s="18"/>
      <c r="J279" s="18"/>
      <c r="K279" s="18"/>
      <c r="L279" s="18"/>
      <c r="M279" s="18"/>
    </row>
    <row r="280">
      <c r="B280" s="18"/>
      <c r="C280" s="18"/>
      <c r="D280" s="18"/>
      <c r="E280" s="18"/>
      <c r="F280" s="18"/>
      <c r="G280" s="18"/>
      <c r="H280" s="18"/>
      <c r="I280" s="18"/>
      <c r="J280" s="18"/>
      <c r="K280" s="18"/>
      <c r="L280" s="18"/>
      <c r="M280" s="18"/>
    </row>
    <row r="281">
      <c r="B281" s="18"/>
      <c r="C281" s="18"/>
      <c r="D281" s="18"/>
      <c r="E281" s="18"/>
      <c r="F281" s="18"/>
      <c r="G281" s="18"/>
      <c r="H281" s="18"/>
      <c r="I281" s="18"/>
      <c r="J281" s="18"/>
      <c r="K281" s="18"/>
      <c r="L281" s="18"/>
      <c r="M281" s="18"/>
    </row>
    <row r="282">
      <c r="B282" s="18"/>
      <c r="C282" s="18"/>
      <c r="D282" s="18"/>
      <c r="E282" s="18"/>
      <c r="F282" s="18"/>
      <c r="G282" s="18"/>
      <c r="H282" s="18"/>
      <c r="I282" s="18"/>
      <c r="J282" s="18"/>
      <c r="K282" s="18"/>
      <c r="L282" s="18"/>
      <c r="M282" s="18"/>
    </row>
    <row r="283">
      <c r="B283" s="18"/>
      <c r="C283" s="18"/>
      <c r="D283" s="18"/>
      <c r="E283" s="18"/>
      <c r="F283" s="18"/>
      <c r="G283" s="18"/>
      <c r="H283" s="18"/>
      <c r="I283" s="18"/>
      <c r="J283" s="18"/>
      <c r="K283" s="18"/>
      <c r="L283" s="18"/>
      <c r="M283" s="18"/>
    </row>
    <row r="284">
      <c r="B284" s="18"/>
      <c r="C284" s="18"/>
      <c r="D284" s="18"/>
      <c r="E284" s="18"/>
      <c r="F284" s="18"/>
      <c r="G284" s="18"/>
      <c r="H284" s="18"/>
      <c r="I284" s="18"/>
      <c r="J284" s="18"/>
      <c r="K284" s="18"/>
      <c r="L284" s="18"/>
      <c r="M284" s="18"/>
    </row>
    <row r="285">
      <c r="B285" s="18"/>
      <c r="C285" s="18"/>
      <c r="D285" s="18"/>
      <c r="E285" s="18"/>
      <c r="F285" s="18"/>
      <c r="G285" s="18"/>
      <c r="H285" s="18"/>
      <c r="I285" s="18"/>
      <c r="J285" s="18"/>
      <c r="K285" s="18"/>
      <c r="L285" s="18"/>
      <c r="M285" s="18"/>
    </row>
    <row r="286">
      <c r="B286" s="18"/>
      <c r="C286" s="18"/>
      <c r="D286" s="18"/>
      <c r="E286" s="18"/>
      <c r="F286" s="18"/>
      <c r="G286" s="18"/>
      <c r="H286" s="18"/>
      <c r="I286" s="18"/>
      <c r="J286" s="18"/>
      <c r="K286" s="18"/>
      <c r="L286" s="18"/>
      <c r="M286" s="18"/>
    </row>
    <row r="287">
      <c r="B287" s="18"/>
      <c r="C287" s="18"/>
      <c r="D287" s="18"/>
      <c r="E287" s="18"/>
      <c r="F287" s="18"/>
      <c r="G287" s="18"/>
      <c r="H287" s="18"/>
      <c r="I287" s="18"/>
      <c r="J287" s="18"/>
      <c r="K287" s="18"/>
      <c r="L287" s="18"/>
      <c r="M287" s="18"/>
    </row>
    <row r="288">
      <c r="B288" s="18"/>
      <c r="C288" s="18"/>
      <c r="D288" s="18"/>
      <c r="E288" s="18"/>
      <c r="F288" s="18"/>
      <c r="G288" s="18"/>
      <c r="H288" s="18"/>
      <c r="I288" s="18"/>
      <c r="J288" s="18"/>
      <c r="K288" s="18"/>
      <c r="L288" s="18"/>
      <c r="M288" s="18"/>
    </row>
    <row r="289">
      <c r="B289" s="18"/>
      <c r="C289" s="18"/>
      <c r="D289" s="18"/>
      <c r="E289" s="18"/>
      <c r="F289" s="18"/>
      <c r="G289" s="18"/>
      <c r="H289" s="18"/>
      <c r="I289" s="18"/>
      <c r="J289" s="18"/>
      <c r="K289" s="18"/>
      <c r="L289" s="18"/>
      <c r="M289" s="18"/>
    </row>
    <row r="290">
      <c r="B290" s="18"/>
      <c r="C290" s="18"/>
      <c r="D290" s="18"/>
      <c r="E290" s="18"/>
      <c r="F290" s="18"/>
      <c r="G290" s="18"/>
      <c r="H290" s="18"/>
      <c r="I290" s="18"/>
      <c r="J290" s="18"/>
      <c r="K290" s="18"/>
      <c r="L290" s="18"/>
      <c r="M290" s="18"/>
    </row>
    <row r="291">
      <c r="B291" s="18"/>
      <c r="C291" s="18"/>
      <c r="D291" s="18"/>
      <c r="E291" s="18"/>
      <c r="F291" s="18"/>
      <c r="G291" s="18"/>
      <c r="H291" s="18"/>
      <c r="I291" s="18"/>
      <c r="J291" s="18"/>
      <c r="K291" s="18"/>
      <c r="L291" s="18"/>
      <c r="M291" s="18"/>
    </row>
    <row r="292">
      <c r="B292" s="18"/>
      <c r="C292" s="18"/>
      <c r="D292" s="18"/>
      <c r="E292" s="18"/>
      <c r="F292" s="18"/>
      <c r="G292" s="18"/>
      <c r="H292" s="18"/>
      <c r="I292" s="18"/>
      <c r="J292" s="18"/>
      <c r="K292" s="18"/>
      <c r="L292" s="18"/>
      <c r="M292" s="18"/>
    </row>
    <row r="293">
      <c r="B293" s="18"/>
      <c r="C293" s="18"/>
      <c r="D293" s="18"/>
      <c r="E293" s="18"/>
      <c r="F293" s="18"/>
      <c r="G293" s="18"/>
      <c r="H293" s="18"/>
      <c r="I293" s="18"/>
      <c r="J293" s="18"/>
      <c r="K293" s="18"/>
      <c r="L293" s="18"/>
      <c r="M293" s="18"/>
    </row>
    <row r="294">
      <c r="B294" s="18"/>
      <c r="C294" s="18"/>
      <c r="D294" s="18"/>
      <c r="E294" s="18"/>
      <c r="F294" s="18"/>
      <c r="G294" s="18"/>
      <c r="H294" s="18"/>
      <c r="I294" s="18"/>
      <c r="J294" s="18"/>
      <c r="K294" s="18"/>
      <c r="L294" s="18"/>
      <c r="M294" s="18"/>
    </row>
    <row r="295">
      <c r="B295" s="18"/>
      <c r="C295" s="18"/>
      <c r="D295" s="18"/>
      <c r="E295" s="18"/>
      <c r="F295" s="18"/>
      <c r="G295" s="18"/>
      <c r="H295" s="18"/>
      <c r="I295" s="18"/>
      <c r="J295" s="18"/>
      <c r="K295" s="18"/>
      <c r="L295" s="18"/>
      <c r="M295" s="18"/>
    </row>
    <row r="296">
      <c r="B296" s="18"/>
      <c r="C296" s="18"/>
      <c r="D296" s="18"/>
      <c r="E296" s="18"/>
      <c r="F296" s="18"/>
      <c r="G296" s="18"/>
      <c r="H296" s="18"/>
      <c r="I296" s="18"/>
      <c r="J296" s="18"/>
      <c r="K296" s="18"/>
      <c r="L296" s="18"/>
      <c r="M296" s="18"/>
    </row>
    <row r="297">
      <c r="B297" s="18"/>
      <c r="C297" s="18"/>
      <c r="D297" s="18"/>
      <c r="E297" s="18"/>
      <c r="F297" s="18"/>
      <c r="G297" s="18"/>
      <c r="H297" s="18"/>
      <c r="I297" s="18"/>
      <c r="J297" s="18"/>
      <c r="K297" s="18"/>
      <c r="L297" s="18"/>
      <c r="M297" s="18"/>
    </row>
    <row r="298">
      <c r="B298" s="18"/>
      <c r="C298" s="18"/>
      <c r="D298" s="18"/>
      <c r="E298" s="18"/>
      <c r="F298" s="18"/>
      <c r="G298" s="18"/>
      <c r="H298" s="18"/>
      <c r="I298" s="18"/>
      <c r="J298" s="18"/>
      <c r="K298" s="18"/>
      <c r="L298" s="18"/>
      <c r="M298" s="18"/>
    </row>
    <row r="299">
      <c r="B299" s="18"/>
      <c r="C299" s="18"/>
      <c r="D299" s="18"/>
      <c r="E299" s="18"/>
      <c r="F299" s="18"/>
      <c r="G299" s="18"/>
      <c r="H299" s="18"/>
      <c r="I299" s="18"/>
      <c r="J299" s="18"/>
      <c r="K299" s="18"/>
      <c r="L299" s="18"/>
      <c r="M299" s="18"/>
    </row>
    <row r="300">
      <c r="B300" s="18"/>
      <c r="C300" s="18"/>
      <c r="D300" s="18"/>
      <c r="E300" s="18"/>
      <c r="F300" s="18"/>
      <c r="G300" s="18"/>
      <c r="H300" s="18"/>
      <c r="I300" s="18"/>
      <c r="J300" s="18"/>
      <c r="K300" s="18"/>
      <c r="L300" s="18"/>
      <c r="M300" s="18"/>
    </row>
    <row r="301">
      <c r="B301" s="18"/>
      <c r="C301" s="18"/>
      <c r="D301" s="18"/>
      <c r="E301" s="18"/>
      <c r="F301" s="18"/>
      <c r="G301" s="18"/>
      <c r="H301" s="18"/>
      <c r="I301" s="18"/>
      <c r="J301" s="18"/>
      <c r="K301" s="18"/>
      <c r="L301" s="18"/>
      <c r="M301" s="18"/>
    </row>
    <row r="302">
      <c r="B302" s="18"/>
      <c r="C302" s="18"/>
      <c r="D302" s="18"/>
      <c r="E302" s="18"/>
      <c r="F302" s="18"/>
      <c r="G302" s="18"/>
      <c r="H302" s="18"/>
      <c r="I302" s="18"/>
      <c r="J302" s="18"/>
      <c r="K302" s="18"/>
      <c r="L302" s="18"/>
      <c r="M302" s="18"/>
    </row>
    <row r="303">
      <c r="B303" s="18"/>
      <c r="C303" s="18"/>
      <c r="D303" s="18"/>
      <c r="E303" s="18"/>
      <c r="F303" s="18"/>
      <c r="G303" s="18"/>
      <c r="H303" s="18"/>
      <c r="I303" s="18"/>
      <c r="J303" s="18"/>
      <c r="K303" s="18"/>
      <c r="L303" s="18"/>
      <c r="M303" s="18"/>
    </row>
    <row r="304">
      <c r="B304" s="18"/>
      <c r="C304" s="18"/>
      <c r="D304" s="18"/>
      <c r="E304" s="18"/>
      <c r="F304" s="18"/>
      <c r="G304" s="18"/>
      <c r="H304" s="18"/>
      <c r="I304" s="18"/>
      <c r="J304" s="18"/>
      <c r="K304" s="18"/>
      <c r="L304" s="18"/>
      <c r="M304" s="18"/>
    </row>
    <row r="305">
      <c r="B305" s="18"/>
      <c r="C305" s="18"/>
      <c r="D305" s="18"/>
      <c r="E305" s="18"/>
      <c r="F305" s="18"/>
      <c r="G305" s="18"/>
      <c r="H305" s="18"/>
      <c r="I305" s="18"/>
      <c r="J305" s="18"/>
      <c r="K305" s="18"/>
      <c r="L305" s="18"/>
      <c r="M305" s="18"/>
    </row>
    <row r="306">
      <c r="B306" s="18"/>
      <c r="C306" s="18"/>
      <c r="D306" s="18"/>
      <c r="E306" s="18"/>
      <c r="F306" s="18"/>
      <c r="G306" s="18"/>
      <c r="H306" s="18"/>
      <c r="I306" s="18"/>
      <c r="J306" s="18"/>
      <c r="K306" s="18"/>
      <c r="L306" s="18"/>
      <c r="M306" s="18"/>
    </row>
    <row r="307">
      <c r="B307" s="18"/>
      <c r="C307" s="18"/>
      <c r="D307" s="18"/>
      <c r="E307" s="18"/>
      <c r="F307" s="18"/>
      <c r="G307" s="18"/>
      <c r="H307" s="18"/>
      <c r="I307" s="18"/>
      <c r="J307" s="18"/>
      <c r="K307" s="18"/>
      <c r="L307" s="18"/>
      <c r="M307" s="18"/>
    </row>
    <row r="308">
      <c r="B308" s="18"/>
      <c r="C308" s="18"/>
      <c r="D308" s="18"/>
      <c r="E308" s="18"/>
      <c r="F308" s="18"/>
      <c r="G308" s="18"/>
      <c r="H308" s="18"/>
      <c r="I308" s="18"/>
      <c r="J308" s="18"/>
      <c r="K308" s="18"/>
      <c r="L308" s="18"/>
      <c r="M308" s="18"/>
    </row>
    <row r="309">
      <c r="B309" s="18"/>
      <c r="C309" s="18"/>
      <c r="D309" s="18"/>
      <c r="E309" s="18"/>
      <c r="F309" s="18"/>
      <c r="G309" s="18"/>
      <c r="H309" s="18"/>
      <c r="I309" s="18"/>
      <c r="J309" s="18"/>
      <c r="K309" s="18"/>
      <c r="L309" s="18"/>
      <c r="M309" s="18"/>
    </row>
    <row r="310">
      <c r="B310" s="18"/>
      <c r="C310" s="18"/>
      <c r="D310" s="18"/>
      <c r="E310" s="18"/>
      <c r="F310" s="18"/>
      <c r="G310" s="18"/>
      <c r="H310" s="18"/>
      <c r="I310" s="18"/>
      <c r="J310" s="18"/>
      <c r="K310" s="18"/>
      <c r="L310" s="18"/>
      <c r="M310" s="18"/>
    </row>
    <row r="311">
      <c r="B311" s="18"/>
      <c r="C311" s="18"/>
      <c r="D311" s="18"/>
      <c r="E311" s="18"/>
      <c r="F311" s="18"/>
      <c r="G311" s="18"/>
      <c r="H311" s="18"/>
      <c r="I311" s="18"/>
      <c r="J311" s="18"/>
      <c r="K311" s="18"/>
      <c r="L311" s="18"/>
      <c r="M311" s="18"/>
    </row>
    <row r="312">
      <c r="B312" s="18"/>
      <c r="C312" s="18"/>
      <c r="D312" s="18"/>
      <c r="E312" s="18"/>
      <c r="F312" s="18"/>
      <c r="G312" s="18"/>
      <c r="H312" s="18"/>
      <c r="I312" s="18"/>
      <c r="J312" s="18"/>
      <c r="K312" s="18"/>
      <c r="L312" s="18"/>
      <c r="M312" s="18"/>
    </row>
    <row r="313">
      <c r="B313" s="18"/>
      <c r="C313" s="18"/>
      <c r="D313" s="18"/>
      <c r="E313" s="18"/>
      <c r="F313" s="18"/>
      <c r="G313" s="18"/>
      <c r="H313" s="18"/>
      <c r="I313" s="18"/>
      <c r="J313" s="18"/>
      <c r="K313" s="18"/>
      <c r="L313" s="18"/>
      <c r="M313" s="18"/>
    </row>
    <row r="314">
      <c r="B314" s="18"/>
      <c r="C314" s="18"/>
      <c r="D314" s="18"/>
      <c r="E314" s="18"/>
      <c r="F314" s="18"/>
      <c r="G314" s="18"/>
      <c r="H314" s="18"/>
      <c r="I314" s="18"/>
      <c r="J314" s="18"/>
      <c r="K314" s="18"/>
      <c r="L314" s="18"/>
      <c r="M314" s="18"/>
    </row>
    <row r="315">
      <c r="B315" s="18"/>
      <c r="C315" s="18"/>
      <c r="D315" s="18"/>
      <c r="E315" s="18"/>
      <c r="F315" s="18"/>
      <c r="G315" s="18"/>
      <c r="H315" s="18"/>
      <c r="I315" s="18"/>
      <c r="J315" s="18"/>
      <c r="K315" s="18"/>
      <c r="L315" s="18"/>
      <c r="M315" s="18"/>
    </row>
    <row r="316">
      <c r="B316" s="18"/>
      <c r="C316" s="18"/>
      <c r="D316" s="18"/>
      <c r="E316" s="18"/>
      <c r="F316" s="18"/>
      <c r="G316" s="18"/>
      <c r="H316" s="18"/>
      <c r="I316" s="18"/>
      <c r="J316" s="18"/>
      <c r="K316" s="18"/>
      <c r="L316" s="18"/>
      <c r="M316" s="18"/>
    </row>
    <row r="317">
      <c r="B317" s="18"/>
      <c r="C317" s="18"/>
      <c r="D317" s="18"/>
      <c r="E317" s="18"/>
      <c r="F317" s="18"/>
      <c r="G317" s="18"/>
      <c r="H317" s="18"/>
      <c r="I317" s="18"/>
      <c r="J317" s="18"/>
      <c r="K317" s="18"/>
      <c r="L317" s="18"/>
      <c r="M317" s="18"/>
    </row>
    <row r="318">
      <c r="B318" s="18"/>
      <c r="C318" s="18"/>
      <c r="D318" s="18"/>
      <c r="E318" s="18"/>
      <c r="F318" s="18"/>
      <c r="G318" s="18"/>
      <c r="H318" s="18"/>
      <c r="I318" s="18"/>
      <c r="J318" s="18"/>
      <c r="K318" s="18"/>
      <c r="L318" s="18"/>
      <c r="M318" s="18"/>
    </row>
    <row r="319">
      <c r="B319" s="18"/>
      <c r="C319" s="18"/>
      <c r="D319" s="18"/>
      <c r="E319" s="18"/>
      <c r="F319" s="18"/>
      <c r="G319" s="18"/>
      <c r="H319" s="18"/>
      <c r="I319" s="18"/>
      <c r="J319" s="18"/>
      <c r="K319" s="18"/>
      <c r="L319" s="18"/>
      <c r="M319" s="18"/>
    </row>
    <row r="320">
      <c r="B320" s="18"/>
      <c r="C320" s="18"/>
      <c r="D320" s="18"/>
      <c r="E320" s="18"/>
      <c r="F320" s="18"/>
      <c r="G320" s="18"/>
      <c r="H320" s="18"/>
      <c r="I320" s="18"/>
      <c r="J320" s="18"/>
      <c r="K320" s="18"/>
      <c r="L320" s="18"/>
      <c r="M320" s="18"/>
    </row>
    <row r="321">
      <c r="B321" s="18"/>
      <c r="C321" s="18"/>
      <c r="D321" s="18"/>
      <c r="E321" s="18"/>
      <c r="F321" s="18"/>
      <c r="G321" s="18"/>
      <c r="H321" s="18"/>
      <c r="I321" s="18"/>
      <c r="J321" s="18"/>
      <c r="K321" s="18"/>
      <c r="L321" s="18"/>
      <c r="M321" s="18"/>
    </row>
    <row r="322">
      <c r="B322" s="18"/>
      <c r="C322" s="18"/>
      <c r="D322" s="18"/>
      <c r="E322" s="18"/>
      <c r="F322" s="18"/>
      <c r="G322" s="18"/>
      <c r="H322" s="18"/>
      <c r="I322" s="18"/>
      <c r="J322" s="18"/>
      <c r="K322" s="18"/>
      <c r="L322" s="18"/>
      <c r="M322" s="18"/>
    </row>
    <row r="323">
      <c r="B323" s="18"/>
      <c r="C323" s="18"/>
      <c r="D323" s="18"/>
      <c r="E323" s="18"/>
      <c r="F323" s="18"/>
      <c r="G323" s="18"/>
      <c r="H323" s="18"/>
      <c r="I323" s="18"/>
      <c r="J323" s="18"/>
      <c r="K323" s="18"/>
      <c r="L323" s="18"/>
      <c r="M323" s="18"/>
    </row>
    <row r="324">
      <c r="B324" s="18"/>
      <c r="C324" s="18"/>
      <c r="D324" s="18"/>
      <c r="E324" s="18"/>
      <c r="F324" s="18"/>
      <c r="G324" s="18"/>
      <c r="H324" s="18"/>
      <c r="I324" s="18"/>
      <c r="J324" s="18"/>
      <c r="K324" s="18"/>
      <c r="L324" s="18"/>
      <c r="M324" s="18"/>
    </row>
    <row r="325">
      <c r="B325" s="18"/>
      <c r="C325" s="18"/>
      <c r="D325" s="18"/>
      <c r="E325" s="18"/>
      <c r="F325" s="18"/>
      <c r="G325" s="18"/>
      <c r="H325" s="18"/>
      <c r="I325" s="18"/>
      <c r="J325" s="18"/>
      <c r="K325" s="18"/>
      <c r="L325" s="18"/>
      <c r="M325" s="18"/>
    </row>
    <row r="326">
      <c r="B326" s="18"/>
      <c r="C326" s="18"/>
      <c r="D326" s="18"/>
      <c r="E326" s="18"/>
      <c r="F326" s="18"/>
      <c r="G326" s="18"/>
      <c r="H326" s="18"/>
      <c r="I326" s="18"/>
      <c r="J326" s="18"/>
      <c r="K326" s="18"/>
      <c r="L326" s="18"/>
      <c r="M326" s="18"/>
    </row>
    <row r="327">
      <c r="B327" s="18"/>
      <c r="C327" s="18"/>
      <c r="D327" s="18"/>
      <c r="E327" s="18"/>
      <c r="F327" s="18"/>
      <c r="G327" s="18"/>
      <c r="H327" s="18"/>
      <c r="I327" s="18"/>
      <c r="J327" s="18"/>
      <c r="K327" s="18"/>
      <c r="L327" s="18"/>
      <c r="M327" s="18"/>
    </row>
    <row r="328">
      <c r="B328" s="18"/>
      <c r="C328" s="18"/>
      <c r="D328" s="18"/>
      <c r="E328" s="18"/>
      <c r="F328" s="18"/>
      <c r="G328" s="18"/>
      <c r="H328" s="18"/>
      <c r="I328" s="18"/>
      <c r="J328" s="18"/>
      <c r="K328" s="18"/>
      <c r="L328" s="18"/>
      <c r="M328" s="18"/>
    </row>
    <row r="329">
      <c r="B329" s="18"/>
      <c r="C329" s="18"/>
      <c r="D329" s="18"/>
      <c r="E329" s="18"/>
      <c r="F329" s="18"/>
      <c r="G329" s="18"/>
      <c r="H329" s="18"/>
      <c r="I329" s="18"/>
      <c r="J329" s="18"/>
      <c r="K329" s="18"/>
      <c r="L329" s="18"/>
      <c r="M329" s="18"/>
    </row>
    <row r="330">
      <c r="B330" s="18"/>
      <c r="C330" s="18"/>
      <c r="D330" s="18"/>
      <c r="E330" s="18"/>
      <c r="F330" s="18"/>
      <c r="G330" s="18"/>
      <c r="H330" s="18"/>
      <c r="I330" s="18"/>
      <c r="J330" s="18"/>
      <c r="K330" s="18"/>
      <c r="L330" s="18"/>
      <c r="M330" s="18"/>
    </row>
    <row r="331">
      <c r="B331" s="18"/>
      <c r="C331" s="18"/>
      <c r="D331" s="18"/>
      <c r="E331" s="18"/>
      <c r="F331" s="18"/>
      <c r="G331" s="18"/>
      <c r="H331" s="18"/>
      <c r="I331" s="18"/>
      <c r="J331" s="18"/>
      <c r="K331" s="18"/>
      <c r="L331" s="18"/>
      <c r="M331" s="18"/>
    </row>
    <row r="332">
      <c r="B332" s="18"/>
      <c r="C332" s="18"/>
      <c r="D332" s="18"/>
      <c r="E332" s="18"/>
      <c r="F332" s="18"/>
      <c r="G332" s="18"/>
      <c r="H332" s="18"/>
      <c r="I332" s="18"/>
      <c r="J332" s="18"/>
      <c r="K332" s="18"/>
      <c r="L332" s="18"/>
      <c r="M332" s="18"/>
    </row>
    <row r="333">
      <c r="B333" s="18"/>
      <c r="C333" s="18"/>
      <c r="D333" s="18"/>
      <c r="E333" s="18"/>
      <c r="F333" s="18"/>
      <c r="G333" s="18"/>
      <c r="H333" s="18"/>
      <c r="I333" s="18"/>
      <c r="J333" s="18"/>
      <c r="K333" s="18"/>
      <c r="L333" s="18"/>
      <c r="M333" s="18"/>
    </row>
    <row r="334">
      <c r="B334" s="18"/>
      <c r="C334" s="18"/>
      <c r="D334" s="18"/>
      <c r="E334" s="18"/>
      <c r="F334" s="18"/>
      <c r="G334" s="18"/>
      <c r="H334" s="18"/>
      <c r="I334" s="18"/>
      <c r="J334" s="18"/>
      <c r="K334" s="18"/>
      <c r="L334" s="18"/>
      <c r="M334" s="18"/>
    </row>
    <row r="335">
      <c r="B335" s="18"/>
      <c r="C335" s="18"/>
      <c r="D335" s="18"/>
      <c r="E335" s="18"/>
      <c r="F335" s="18"/>
      <c r="G335" s="18"/>
      <c r="H335" s="18"/>
      <c r="I335" s="18"/>
      <c r="J335" s="18"/>
      <c r="K335" s="18"/>
      <c r="L335" s="18"/>
      <c r="M335" s="18"/>
    </row>
    <row r="336">
      <c r="B336" s="18"/>
      <c r="C336" s="18"/>
      <c r="D336" s="18"/>
      <c r="E336" s="18"/>
      <c r="F336" s="18"/>
      <c r="G336" s="18"/>
      <c r="H336" s="18"/>
      <c r="I336" s="18"/>
      <c r="J336" s="18"/>
      <c r="K336" s="18"/>
      <c r="L336" s="18"/>
      <c r="M336" s="18"/>
    </row>
    <row r="337">
      <c r="B337" s="18"/>
      <c r="C337" s="18"/>
      <c r="D337" s="18"/>
      <c r="E337" s="18"/>
      <c r="F337" s="18"/>
      <c r="G337" s="18"/>
      <c r="H337" s="18"/>
      <c r="I337" s="18"/>
      <c r="J337" s="18"/>
      <c r="K337" s="18"/>
      <c r="L337" s="18"/>
      <c r="M337" s="18"/>
    </row>
    <row r="338">
      <c r="B338" s="18"/>
      <c r="C338" s="18"/>
      <c r="D338" s="18"/>
      <c r="E338" s="18"/>
      <c r="F338" s="18"/>
      <c r="G338" s="18"/>
      <c r="H338" s="18"/>
      <c r="I338" s="18"/>
      <c r="J338" s="18"/>
      <c r="K338" s="18"/>
      <c r="L338" s="18"/>
      <c r="M338" s="18"/>
    </row>
    <row r="339">
      <c r="B339" s="18"/>
      <c r="C339" s="18"/>
      <c r="D339" s="18"/>
      <c r="E339" s="18"/>
      <c r="F339" s="18"/>
      <c r="G339" s="18"/>
      <c r="H339" s="18"/>
      <c r="I339" s="18"/>
      <c r="J339" s="18"/>
      <c r="K339" s="18"/>
      <c r="L339" s="18"/>
      <c r="M339" s="18"/>
    </row>
    <row r="340">
      <c r="B340" s="18"/>
      <c r="C340" s="18"/>
      <c r="D340" s="18"/>
      <c r="E340" s="18"/>
      <c r="F340" s="18"/>
      <c r="G340" s="18"/>
      <c r="H340" s="18"/>
      <c r="I340" s="18"/>
      <c r="J340" s="18"/>
      <c r="K340" s="18"/>
      <c r="L340" s="18"/>
      <c r="M340" s="18"/>
    </row>
    <row r="341">
      <c r="B341" s="18"/>
      <c r="C341" s="18"/>
      <c r="D341" s="18"/>
      <c r="E341" s="18"/>
      <c r="F341" s="18"/>
      <c r="G341" s="18"/>
      <c r="H341" s="18"/>
      <c r="I341" s="18"/>
      <c r="J341" s="18"/>
      <c r="K341" s="18"/>
      <c r="L341" s="18"/>
      <c r="M341" s="18"/>
    </row>
    <row r="342">
      <c r="B342" s="18"/>
      <c r="C342" s="18"/>
      <c r="D342" s="18"/>
      <c r="E342" s="18"/>
      <c r="F342" s="18"/>
      <c r="G342" s="18"/>
      <c r="H342" s="18"/>
      <c r="I342" s="18"/>
      <c r="J342" s="18"/>
      <c r="K342" s="18"/>
      <c r="L342" s="18"/>
      <c r="M342" s="18"/>
    </row>
    <row r="343">
      <c r="B343" s="18"/>
      <c r="C343" s="18"/>
      <c r="D343" s="18"/>
      <c r="E343" s="18"/>
      <c r="F343" s="18"/>
      <c r="G343" s="18"/>
      <c r="H343" s="18"/>
      <c r="I343" s="18"/>
      <c r="J343" s="18"/>
      <c r="K343" s="18"/>
      <c r="L343" s="18"/>
      <c r="M343" s="18"/>
    </row>
    <row r="344">
      <c r="B344" s="18"/>
      <c r="C344" s="18"/>
      <c r="D344" s="18"/>
      <c r="E344" s="18"/>
      <c r="F344" s="18"/>
      <c r="G344" s="18"/>
      <c r="H344" s="18"/>
      <c r="I344" s="18"/>
      <c r="J344" s="18"/>
      <c r="K344" s="18"/>
      <c r="L344" s="18"/>
      <c r="M344" s="18"/>
    </row>
    <row r="345">
      <c r="B345" s="18"/>
      <c r="C345" s="18"/>
      <c r="D345" s="18"/>
      <c r="E345" s="18"/>
      <c r="F345" s="18"/>
      <c r="G345" s="18"/>
      <c r="H345" s="18"/>
      <c r="I345" s="18"/>
      <c r="J345" s="18"/>
      <c r="K345" s="18"/>
      <c r="L345" s="18"/>
      <c r="M345" s="18"/>
    </row>
    <row r="346">
      <c r="B346" s="18"/>
      <c r="C346" s="18"/>
      <c r="D346" s="18"/>
      <c r="E346" s="18"/>
      <c r="F346" s="18"/>
      <c r="G346" s="18"/>
      <c r="H346" s="18"/>
      <c r="I346" s="18"/>
      <c r="J346" s="18"/>
      <c r="K346" s="18"/>
      <c r="L346" s="18"/>
      <c r="M346" s="18"/>
    </row>
    <row r="347">
      <c r="B347" s="18"/>
      <c r="C347" s="18"/>
      <c r="D347" s="18"/>
      <c r="E347" s="18"/>
      <c r="F347" s="18"/>
      <c r="G347" s="18"/>
      <c r="H347" s="18"/>
      <c r="I347" s="18"/>
      <c r="J347" s="18"/>
      <c r="K347" s="18"/>
      <c r="L347" s="18"/>
      <c r="M347" s="18"/>
    </row>
    <row r="348">
      <c r="B348" s="18"/>
      <c r="C348" s="18"/>
      <c r="D348" s="18"/>
      <c r="E348" s="18"/>
      <c r="F348" s="18"/>
      <c r="G348" s="18"/>
      <c r="H348" s="18"/>
      <c r="I348" s="18"/>
      <c r="J348" s="18"/>
      <c r="K348" s="18"/>
      <c r="L348" s="18"/>
      <c r="M348" s="18"/>
    </row>
    <row r="349">
      <c r="B349" s="18"/>
      <c r="C349" s="18"/>
      <c r="D349" s="18"/>
      <c r="E349" s="18"/>
      <c r="F349" s="18"/>
      <c r="G349" s="18"/>
      <c r="H349" s="18"/>
      <c r="I349" s="18"/>
      <c r="J349" s="18"/>
      <c r="K349" s="18"/>
      <c r="L349" s="18"/>
      <c r="M349" s="18"/>
    </row>
    <row r="350">
      <c r="B350" s="18"/>
      <c r="C350" s="18"/>
      <c r="D350" s="18"/>
      <c r="E350" s="18"/>
      <c r="F350" s="18"/>
      <c r="G350" s="18"/>
      <c r="H350" s="18"/>
      <c r="I350" s="18"/>
      <c r="J350" s="18"/>
      <c r="K350" s="18"/>
      <c r="L350" s="18"/>
      <c r="M350" s="18"/>
    </row>
    <row r="351">
      <c r="B351" s="18"/>
      <c r="C351" s="18"/>
      <c r="D351" s="18"/>
      <c r="E351" s="18"/>
      <c r="F351" s="18"/>
      <c r="G351" s="18"/>
      <c r="H351" s="18"/>
      <c r="I351" s="18"/>
      <c r="J351" s="18"/>
      <c r="K351" s="18"/>
      <c r="L351" s="18"/>
      <c r="M351" s="18"/>
    </row>
    <row r="352">
      <c r="B352" s="18"/>
      <c r="C352" s="18"/>
      <c r="D352" s="18"/>
      <c r="E352" s="18"/>
      <c r="F352" s="18"/>
      <c r="G352" s="18"/>
      <c r="H352" s="18"/>
      <c r="I352" s="18"/>
      <c r="J352" s="18"/>
      <c r="K352" s="18"/>
      <c r="L352" s="18"/>
      <c r="M352" s="18"/>
    </row>
    <row r="353">
      <c r="B353" s="18"/>
      <c r="C353" s="18"/>
      <c r="D353" s="18"/>
      <c r="E353" s="18"/>
      <c r="F353" s="18"/>
      <c r="G353" s="18"/>
      <c r="H353" s="18"/>
      <c r="I353" s="18"/>
      <c r="J353" s="18"/>
      <c r="K353" s="18"/>
      <c r="L353" s="18"/>
      <c r="M353" s="18"/>
    </row>
    <row r="354">
      <c r="B354" s="18"/>
      <c r="C354" s="18"/>
      <c r="D354" s="18"/>
      <c r="E354" s="18"/>
      <c r="F354" s="18"/>
      <c r="G354" s="18"/>
      <c r="H354" s="18"/>
      <c r="I354" s="18"/>
      <c r="J354" s="18"/>
      <c r="K354" s="18"/>
      <c r="L354" s="18"/>
      <c r="M354" s="18"/>
    </row>
    <row r="355">
      <c r="B355" s="18"/>
      <c r="C355" s="18"/>
      <c r="D355" s="18"/>
      <c r="E355" s="18"/>
      <c r="F355" s="18"/>
      <c r="G355" s="18"/>
      <c r="H355" s="18"/>
      <c r="I355" s="18"/>
      <c r="J355" s="18"/>
      <c r="K355" s="18"/>
      <c r="L355" s="18"/>
      <c r="M355" s="18"/>
    </row>
    <row r="356">
      <c r="B356" s="18"/>
      <c r="C356" s="18"/>
      <c r="D356" s="18"/>
      <c r="E356" s="18"/>
      <c r="F356" s="18"/>
      <c r="G356" s="18"/>
      <c r="H356" s="18"/>
      <c r="I356" s="18"/>
      <c r="J356" s="18"/>
      <c r="K356" s="18"/>
      <c r="L356" s="18"/>
      <c r="M356" s="18"/>
    </row>
    <row r="357">
      <c r="B357" s="18"/>
      <c r="C357" s="18"/>
      <c r="D357" s="18"/>
      <c r="E357" s="18"/>
      <c r="F357" s="18"/>
      <c r="G357" s="18"/>
      <c r="H357" s="18"/>
      <c r="I357" s="18"/>
      <c r="J357" s="18"/>
      <c r="K357" s="18"/>
      <c r="L357" s="18"/>
      <c r="M357" s="18"/>
    </row>
    <row r="358">
      <c r="B358" s="18"/>
      <c r="C358" s="18"/>
      <c r="D358" s="18"/>
      <c r="E358" s="18"/>
      <c r="F358" s="18"/>
      <c r="G358" s="18"/>
      <c r="H358" s="18"/>
      <c r="I358" s="18"/>
      <c r="J358" s="18"/>
      <c r="K358" s="18"/>
      <c r="L358" s="18"/>
      <c r="M358" s="18"/>
    </row>
    <row r="359">
      <c r="B359" s="18"/>
      <c r="C359" s="18"/>
      <c r="D359" s="18"/>
      <c r="E359" s="18"/>
      <c r="F359" s="18"/>
      <c r="G359" s="18"/>
      <c r="H359" s="18"/>
      <c r="I359" s="18"/>
      <c r="J359" s="18"/>
      <c r="K359" s="18"/>
      <c r="L359" s="18"/>
      <c r="M359" s="18"/>
    </row>
    <row r="360">
      <c r="B360" s="18"/>
      <c r="C360" s="18"/>
      <c r="D360" s="18"/>
      <c r="E360" s="18"/>
      <c r="F360" s="18"/>
      <c r="G360" s="18"/>
      <c r="H360" s="18"/>
      <c r="I360" s="18"/>
      <c r="J360" s="18"/>
      <c r="K360" s="18"/>
      <c r="L360" s="18"/>
      <c r="M360" s="18"/>
    </row>
    <row r="361">
      <c r="B361" s="18"/>
      <c r="C361" s="18"/>
      <c r="D361" s="18"/>
      <c r="E361" s="18"/>
      <c r="F361" s="18"/>
      <c r="G361" s="18"/>
      <c r="H361" s="18"/>
      <c r="I361" s="18"/>
      <c r="J361" s="18"/>
      <c r="K361" s="18"/>
      <c r="L361" s="18"/>
      <c r="M361" s="18"/>
    </row>
    <row r="362">
      <c r="B362" s="18"/>
      <c r="C362" s="18"/>
      <c r="D362" s="18"/>
      <c r="E362" s="18"/>
      <c r="F362" s="18"/>
      <c r="G362" s="18"/>
      <c r="H362" s="18"/>
      <c r="I362" s="18"/>
      <c r="J362" s="18"/>
      <c r="K362" s="18"/>
      <c r="L362" s="18"/>
      <c r="M362" s="18"/>
    </row>
    <row r="363">
      <c r="B363" s="18"/>
      <c r="C363" s="18"/>
      <c r="D363" s="18"/>
      <c r="E363" s="18"/>
      <c r="F363" s="18"/>
      <c r="G363" s="18"/>
      <c r="H363" s="18"/>
      <c r="I363" s="18"/>
      <c r="J363" s="18"/>
      <c r="K363" s="18"/>
      <c r="L363" s="18"/>
      <c r="M363" s="18"/>
    </row>
    <row r="364">
      <c r="B364" s="18"/>
      <c r="C364" s="18"/>
      <c r="D364" s="18"/>
      <c r="E364" s="18"/>
      <c r="F364" s="18"/>
      <c r="G364" s="18"/>
      <c r="H364" s="18"/>
      <c r="I364" s="18"/>
      <c r="J364" s="18"/>
      <c r="K364" s="18"/>
      <c r="L364" s="18"/>
      <c r="M364" s="18"/>
    </row>
    <row r="365">
      <c r="B365" s="18"/>
      <c r="C365" s="18"/>
      <c r="D365" s="18"/>
      <c r="E365" s="18"/>
      <c r="F365" s="18"/>
      <c r="G365" s="18"/>
      <c r="H365" s="18"/>
      <c r="I365" s="18"/>
      <c r="J365" s="18"/>
      <c r="K365" s="18"/>
      <c r="L365" s="18"/>
      <c r="M365" s="18"/>
    </row>
    <row r="366">
      <c r="B366" s="18"/>
      <c r="C366" s="18"/>
      <c r="D366" s="18"/>
      <c r="E366" s="18"/>
      <c r="F366" s="18"/>
      <c r="G366" s="18"/>
      <c r="H366" s="18"/>
      <c r="I366" s="18"/>
      <c r="J366" s="18"/>
      <c r="K366" s="18"/>
      <c r="L366" s="18"/>
      <c r="M366" s="18"/>
    </row>
    <row r="367">
      <c r="B367" s="18"/>
      <c r="C367" s="18"/>
      <c r="D367" s="18"/>
      <c r="E367" s="18"/>
      <c r="F367" s="18"/>
      <c r="G367" s="18"/>
      <c r="H367" s="18"/>
      <c r="I367" s="18"/>
      <c r="J367" s="18"/>
      <c r="K367" s="18"/>
      <c r="L367" s="18"/>
      <c r="M367" s="18"/>
    </row>
    <row r="368">
      <c r="B368" s="18"/>
      <c r="C368" s="18"/>
      <c r="D368" s="18"/>
      <c r="E368" s="18"/>
      <c r="F368" s="18"/>
      <c r="G368" s="18"/>
      <c r="H368" s="18"/>
      <c r="I368" s="18"/>
      <c r="J368" s="18"/>
      <c r="K368" s="18"/>
      <c r="L368" s="18"/>
      <c r="M368" s="18"/>
    </row>
    <row r="369">
      <c r="B369" s="18"/>
      <c r="C369" s="18"/>
      <c r="D369" s="18"/>
      <c r="E369" s="18"/>
      <c r="F369" s="18"/>
      <c r="G369" s="18"/>
      <c r="H369" s="18"/>
      <c r="I369" s="18"/>
      <c r="J369" s="18"/>
      <c r="K369" s="18"/>
      <c r="L369" s="18"/>
      <c r="M369" s="18"/>
    </row>
    <row r="370">
      <c r="B370" s="18"/>
      <c r="C370" s="18"/>
      <c r="D370" s="18"/>
      <c r="E370" s="18"/>
      <c r="F370" s="18"/>
      <c r="G370" s="18"/>
      <c r="H370" s="18"/>
      <c r="I370" s="18"/>
      <c r="J370" s="18"/>
      <c r="K370" s="18"/>
      <c r="L370" s="18"/>
      <c r="M370" s="18"/>
    </row>
    <row r="371">
      <c r="B371" s="18"/>
      <c r="C371" s="18"/>
      <c r="D371" s="18"/>
      <c r="E371" s="18"/>
      <c r="F371" s="18"/>
      <c r="G371" s="18"/>
      <c r="H371" s="18"/>
      <c r="I371" s="18"/>
      <c r="J371" s="18"/>
      <c r="K371" s="18"/>
      <c r="L371" s="18"/>
      <c r="M371" s="18"/>
    </row>
    <row r="372">
      <c r="B372" s="18"/>
      <c r="C372" s="18"/>
      <c r="D372" s="18"/>
      <c r="E372" s="18"/>
      <c r="F372" s="18"/>
      <c r="G372" s="18"/>
      <c r="H372" s="18"/>
      <c r="I372" s="18"/>
      <c r="J372" s="18"/>
      <c r="K372" s="18"/>
      <c r="L372" s="18"/>
      <c r="M372" s="18"/>
    </row>
    <row r="373">
      <c r="B373" s="18"/>
      <c r="C373" s="18"/>
      <c r="D373" s="18"/>
      <c r="E373" s="18"/>
      <c r="F373" s="18"/>
      <c r="G373" s="18"/>
      <c r="H373" s="18"/>
      <c r="I373" s="18"/>
      <c r="J373" s="18"/>
      <c r="K373" s="18"/>
      <c r="L373" s="18"/>
      <c r="M373" s="18"/>
    </row>
    <row r="374">
      <c r="B374" s="18"/>
      <c r="C374" s="18"/>
      <c r="D374" s="18"/>
      <c r="E374" s="18"/>
      <c r="F374" s="18"/>
      <c r="G374" s="18"/>
      <c r="H374" s="18"/>
      <c r="I374" s="18"/>
      <c r="J374" s="18"/>
      <c r="K374" s="18"/>
      <c r="L374" s="18"/>
      <c r="M374" s="18"/>
    </row>
    <row r="375">
      <c r="B375" s="18"/>
      <c r="C375" s="18"/>
      <c r="D375" s="18"/>
      <c r="E375" s="18"/>
      <c r="F375" s="18"/>
      <c r="G375" s="18"/>
      <c r="H375" s="18"/>
      <c r="I375" s="18"/>
      <c r="J375" s="18"/>
      <c r="K375" s="18"/>
      <c r="L375" s="18"/>
      <c r="M375" s="18"/>
    </row>
    <row r="376">
      <c r="B376" s="18"/>
      <c r="C376" s="18"/>
      <c r="D376" s="18"/>
      <c r="E376" s="18"/>
      <c r="F376" s="18"/>
      <c r="G376" s="18"/>
      <c r="H376" s="18"/>
      <c r="I376" s="18"/>
      <c r="J376" s="18"/>
      <c r="K376" s="18"/>
      <c r="L376" s="18"/>
      <c r="M376" s="18"/>
    </row>
    <row r="377">
      <c r="B377" s="18"/>
      <c r="C377" s="18"/>
      <c r="D377" s="18"/>
      <c r="E377" s="18"/>
      <c r="F377" s="18"/>
      <c r="G377" s="18"/>
      <c r="H377" s="18"/>
      <c r="I377" s="18"/>
      <c r="J377" s="18"/>
      <c r="K377" s="18"/>
      <c r="L377" s="18"/>
      <c r="M377" s="18"/>
    </row>
    <row r="378">
      <c r="B378" s="18"/>
      <c r="C378" s="18"/>
      <c r="D378" s="18"/>
      <c r="E378" s="18"/>
      <c r="F378" s="18"/>
      <c r="G378" s="18"/>
      <c r="H378" s="18"/>
      <c r="I378" s="18"/>
      <c r="J378" s="18"/>
      <c r="K378" s="18"/>
      <c r="L378" s="18"/>
      <c r="M378" s="18"/>
    </row>
    <row r="379">
      <c r="B379" s="18"/>
      <c r="C379" s="18"/>
      <c r="D379" s="18"/>
      <c r="E379" s="18"/>
      <c r="F379" s="18"/>
      <c r="G379" s="18"/>
      <c r="H379" s="18"/>
      <c r="I379" s="18"/>
      <c r="J379" s="18"/>
      <c r="K379" s="18"/>
      <c r="L379" s="18"/>
      <c r="M379" s="18"/>
    </row>
    <row r="380">
      <c r="B380" s="18"/>
      <c r="C380" s="18"/>
      <c r="D380" s="18"/>
      <c r="E380" s="18"/>
      <c r="F380" s="18"/>
      <c r="G380" s="18"/>
      <c r="H380" s="18"/>
      <c r="I380" s="18"/>
      <c r="J380" s="18"/>
      <c r="K380" s="18"/>
      <c r="L380" s="18"/>
      <c r="M380" s="18"/>
    </row>
    <row r="381">
      <c r="B381" s="18"/>
      <c r="C381" s="18"/>
      <c r="D381" s="18"/>
      <c r="E381" s="18"/>
      <c r="F381" s="18"/>
      <c r="G381" s="18"/>
      <c r="H381" s="18"/>
      <c r="I381" s="18"/>
      <c r="J381" s="18"/>
      <c r="K381" s="18"/>
      <c r="L381" s="18"/>
      <c r="M381" s="18"/>
    </row>
    <row r="382">
      <c r="B382" s="18"/>
      <c r="C382" s="18"/>
      <c r="D382" s="18"/>
      <c r="E382" s="18"/>
      <c r="F382" s="18"/>
      <c r="G382" s="18"/>
      <c r="H382" s="18"/>
      <c r="I382" s="18"/>
      <c r="J382" s="18"/>
      <c r="K382" s="18"/>
      <c r="L382" s="18"/>
      <c r="M382" s="18"/>
    </row>
    <row r="383">
      <c r="B383" s="18"/>
      <c r="C383" s="18"/>
      <c r="D383" s="18"/>
      <c r="E383" s="18"/>
      <c r="F383" s="18"/>
      <c r="G383" s="18"/>
      <c r="H383" s="18"/>
      <c r="I383" s="18"/>
      <c r="J383" s="18"/>
      <c r="K383" s="18"/>
      <c r="L383" s="18"/>
      <c r="M383" s="18"/>
    </row>
    <row r="384">
      <c r="B384" s="18"/>
      <c r="C384" s="18"/>
      <c r="D384" s="18"/>
      <c r="E384" s="18"/>
      <c r="F384" s="18"/>
      <c r="G384" s="18"/>
      <c r="H384" s="18"/>
      <c r="I384" s="18"/>
      <c r="J384" s="18"/>
      <c r="K384" s="18"/>
      <c r="L384" s="18"/>
      <c r="M384" s="18"/>
    </row>
    <row r="385">
      <c r="B385" s="18"/>
      <c r="C385" s="18"/>
      <c r="D385" s="18"/>
      <c r="E385" s="18"/>
      <c r="F385" s="18"/>
      <c r="G385" s="18"/>
      <c r="H385" s="18"/>
      <c r="I385" s="18"/>
      <c r="J385" s="18"/>
      <c r="K385" s="18"/>
      <c r="L385" s="18"/>
      <c r="M385" s="18"/>
    </row>
    <row r="386">
      <c r="B386" s="18"/>
      <c r="C386" s="18"/>
      <c r="D386" s="18"/>
      <c r="E386" s="18"/>
      <c r="F386" s="18"/>
      <c r="G386" s="18"/>
      <c r="H386" s="18"/>
      <c r="I386" s="18"/>
      <c r="J386" s="18"/>
      <c r="K386" s="18"/>
      <c r="L386" s="18"/>
      <c r="M386" s="18"/>
    </row>
    <row r="387">
      <c r="B387" s="18"/>
      <c r="C387" s="18"/>
      <c r="D387" s="18"/>
      <c r="E387" s="18"/>
      <c r="F387" s="18"/>
      <c r="G387" s="18"/>
      <c r="H387" s="18"/>
      <c r="I387" s="18"/>
      <c r="J387" s="18"/>
      <c r="K387" s="18"/>
      <c r="L387" s="18"/>
      <c r="M387" s="18"/>
    </row>
    <row r="388">
      <c r="B388" s="18"/>
      <c r="C388" s="18"/>
      <c r="D388" s="18"/>
      <c r="E388" s="18"/>
      <c r="F388" s="18"/>
      <c r="G388" s="18"/>
      <c r="H388" s="18"/>
      <c r="I388" s="18"/>
      <c r="J388" s="18"/>
      <c r="K388" s="18"/>
      <c r="L388" s="18"/>
      <c r="M388" s="18"/>
    </row>
    <row r="389">
      <c r="B389" s="18"/>
      <c r="C389" s="18"/>
      <c r="D389" s="18"/>
      <c r="E389" s="18"/>
      <c r="F389" s="18"/>
      <c r="G389" s="18"/>
      <c r="H389" s="18"/>
      <c r="I389" s="18"/>
      <c r="J389" s="18"/>
      <c r="K389" s="18"/>
      <c r="L389" s="18"/>
      <c r="M389" s="18"/>
    </row>
    <row r="390">
      <c r="B390" s="18"/>
      <c r="C390" s="18"/>
      <c r="D390" s="18"/>
      <c r="E390" s="18"/>
      <c r="F390" s="18"/>
      <c r="G390" s="18"/>
      <c r="H390" s="18"/>
      <c r="I390" s="18"/>
      <c r="J390" s="18"/>
      <c r="K390" s="18"/>
      <c r="L390" s="18"/>
      <c r="M390" s="18"/>
    </row>
    <row r="391">
      <c r="B391" s="18"/>
      <c r="C391" s="18"/>
      <c r="D391" s="18"/>
      <c r="E391" s="18"/>
      <c r="F391" s="18"/>
      <c r="G391" s="18"/>
      <c r="H391" s="18"/>
      <c r="I391" s="18"/>
      <c r="J391" s="18"/>
      <c r="K391" s="18"/>
      <c r="L391" s="18"/>
      <c r="M391" s="18"/>
    </row>
    <row r="392">
      <c r="B392" s="18"/>
      <c r="C392" s="18"/>
      <c r="D392" s="18"/>
      <c r="E392" s="18"/>
      <c r="F392" s="18"/>
      <c r="G392" s="18"/>
      <c r="H392" s="18"/>
      <c r="I392" s="18"/>
      <c r="J392" s="18"/>
      <c r="K392" s="18"/>
      <c r="L392" s="18"/>
      <c r="M392" s="18"/>
    </row>
    <row r="393">
      <c r="B393" s="18"/>
      <c r="C393" s="18"/>
      <c r="D393" s="18"/>
      <c r="E393" s="18"/>
      <c r="F393" s="18"/>
      <c r="G393" s="18"/>
      <c r="H393" s="18"/>
      <c r="I393" s="18"/>
      <c r="J393" s="18"/>
      <c r="K393" s="18"/>
      <c r="L393" s="18"/>
      <c r="M393" s="18"/>
    </row>
    <row r="394">
      <c r="B394" s="18"/>
      <c r="C394" s="18"/>
      <c r="D394" s="18"/>
      <c r="E394" s="18"/>
      <c r="F394" s="18"/>
      <c r="G394" s="18"/>
      <c r="H394" s="18"/>
      <c r="I394" s="18"/>
      <c r="J394" s="18"/>
      <c r="K394" s="18"/>
      <c r="L394" s="18"/>
      <c r="M394" s="18"/>
    </row>
    <row r="395">
      <c r="B395" s="18"/>
      <c r="C395" s="18"/>
      <c r="D395" s="18"/>
      <c r="E395" s="18"/>
      <c r="F395" s="18"/>
      <c r="G395" s="18"/>
      <c r="H395" s="18"/>
      <c r="I395" s="18"/>
      <c r="J395" s="18"/>
      <c r="K395" s="18"/>
      <c r="L395" s="18"/>
      <c r="M395" s="18"/>
    </row>
    <row r="396">
      <c r="B396" s="18"/>
      <c r="C396" s="18"/>
      <c r="D396" s="18"/>
      <c r="E396" s="18"/>
      <c r="F396" s="18"/>
      <c r="G396" s="18"/>
      <c r="H396" s="18"/>
      <c r="I396" s="18"/>
      <c r="J396" s="18"/>
      <c r="K396" s="18"/>
      <c r="L396" s="18"/>
      <c r="M396" s="18"/>
    </row>
    <row r="397">
      <c r="B397" s="18"/>
      <c r="C397" s="18"/>
      <c r="D397" s="18"/>
      <c r="E397" s="18"/>
      <c r="F397" s="18"/>
      <c r="G397" s="18"/>
      <c r="H397" s="18"/>
      <c r="I397" s="18"/>
      <c r="J397" s="18"/>
      <c r="K397" s="18"/>
      <c r="L397" s="18"/>
      <c r="M397" s="18"/>
    </row>
    <row r="398">
      <c r="B398" s="18"/>
      <c r="C398" s="18"/>
      <c r="D398" s="18"/>
      <c r="E398" s="18"/>
      <c r="F398" s="18"/>
      <c r="G398" s="18"/>
      <c r="H398" s="18"/>
      <c r="I398" s="18"/>
      <c r="J398" s="18"/>
      <c r="K398" s="18"/>
      <c r="L398" s="18"/>
      <c r="M398" s="18"/>
    </row>
    <row r="399">
      <c r="B399" s="18"/>
      <c r="C399" s="18"/>
      <c r="D399" s="18"/>
      <c r="E399" s="18"/>
      <c r="F399" s="18"/>
      <c r="G399" s="18"/>
      <c r="H399" s="18"/>
      <c r="I399" s="18"/>
      <c r="J399" s="18"/>
      <c r="K399" s="18"/>
      <c r="L399" s="18"/>
      <c r="M399" s="18"/>
    </row>
    <row r="400">
      <c r="B400" s="18"/>
      <c r="C400" s="18"/>
      <c r="D400" s="18"/>
      <c r="E400" s="18"/>
      <c r="F400" s="18"/>
      <c r="G400" s="18"/>
      <c r="H400" s="18"/>
      <c r="I400" s="18"/>
      <c r="J400" s="18"/>
      <c r="K400" s="18"/>
      <c r="L400" s="18"/>
      <c r="M400" s="18"/>
    </row>
    <row r="401">
      <c r="B401" s="18"/>
      <c r="C401" s="18"/>
      <c r="D401" s="18"/>
      <c r="E401" s="18"/>
      <c r="F401" s="18"/>
      <c r="G401" s="18"/>
      <c r="H401" s="18"/>
      <c r="I401" s="18"/>
      <c r="J401" s="18"/>
      <c r="K401" s="18"/>
      <c r="L401" s="18"/>
      <c r="M401" s="18"/>
    </row>
    <row r="402">
      <c r="B402" s="18"/>
      <c r="C402" s="18"/>
      <c r="D402" s="18"/>
      <c r="E402" s="18"/>
      <c r="F402" s="18"/>
      <c r="G402" s="18"/>
      <c r="H402" s="18"/>
      <c r="I402" s="18"/>
      <c r="J402" s="18"/>
      <c r="K402" s="18"/>
      <c r="L402" s="18"/>
      <c r="M402" s="18"/>
    </row>
    <row r="403">
      <c r="B403" s="18"/>
      <c r="C403" s="18"/>
      <c r="D403" s="18"/>
      <c r="E403" s="18"/>
      <c r="F403" s="18"/>
      <c r="G403" s="18"/>
      <c r="H403" s="18"/>
      <c r="I403" s="18"/>
      <c r="J403" s="18"/>
      <c r="K403" s="18"/>
      <c r="L403" s="18"/>
      <c r="M403" s="18"/>
    </row>
    <row r="404">
      <c r="B404" s="18"/>
      <c r="C404" s="18"/>
      <c r="D404" s="18"/>
      <c r="E404" s="18"/>
      <c r="F404" s="18"/>
      <c r="G404" s="18"/>
      <c r="H404" s="18"/>
      <c r="I404" s="18"/>
      <c r="J404" s="18"/>
      <c r="K404" s="18"/>
      <c r="L404" s="18"/>
      <c r="M404" s="18"/>
    </row>
    <row r="405">
      <c r="B405" s="18"/>
      <c r="C405" s="18"/>
      <c r="D405" s="18"/>
      <c r="E405" s="18"/>
      <c r="F405" s="18"/>
      <c r="G405" s="18"/>
      <c r="H405" s="18"/>
      <c r="I405" s="18"/>
      <c r="J405" s="18"/>
      <c r="K405" s="18"/>
      <c r="L405" s="18"/>
      <c r="M405" s="18"/>
    </row>
    <row r="406">
      <c r="B406" s="18"/>
      <c r="C406" s="18"/>
      <c r="D406" s="18"/>
      <c r="E406" s="18"/>
      <c r="F406" s="18"/>
      <c r="G406" s="18"/>
      <c r="H406" s="18"/>
      <c r="I406" s="18"/>
      <c r="J406" s="18"/>
      <c r="K406" s="18"/>
      <c r="L406" s="18"/>
      <c r="M406" s="18"/>
    </row>
    <row r="407">
      <c r="B407" s="18"/>
      <c r="C407" s="18"/>
      <c r="D407" s="18"/>
      <c r="E407" s="18"/>
      <c r="F407" s="18"/>
      <c r="G407" s="18"/>
      <c r="H407" s="18"/>
      <c r="I407" s="18"/>
      <c r="J407" s="18"/>
      <c r="K407" s="18"/>
      <c r="L407" s="18"/>
      <c r="M407" s="18"/>
    </row>
    <row r="408">
      <c r="B408" s="18"/>
      <c r="C408" s="18"/>
      <c r="D408" s="18"/>
      <c r="E408" s="18"/>
      <c r="F408" s="18"/>
      <c r="G408" s="18"/>
      <c r="H408" s="18"/>
      <c r="I408" s="18"/>
      <c r="J408" s="18"/>
      <c r="K408" s="18"/>
      <c r="L408" s="18"/>
      <c r="M408" s="18"/>
    </row>
    <row r="409">
      <c r="B409" s="18"/>
      <c r="C409" s="18"/>
      <c r="D409" s="18"/>
      <c r="E409" s="18"/>
      <c r="F409" s="18"/>
      <c r="G409" s="18"/>
      <c r="H409" s="18"/>
      <c r="I409" s="18"/>
      <c r="J409" s="18"/>
      <c r="K409" s="18"/>
      <c r="L409" s="18"/>
      <c r="M409" s="18"/>
    </row>
    <row r="410">
      <c r="B410" s="18"/>
      <c r="C410" s="18"/>
      <c r="D410" s="18"/>
      <c r="E410" s="18"/>
      <c r="F410" s="18"/>
      <c r="G410" s="18"/>
      <c r="H410" s="18"/>
      <c r="I410" s="18"/>
      <c r="J410" s="18"/>
      <c r="K410" s="18"/>
      <c r="L410" s="18"/>
      <c r="M410" s="18"/>
    </row>
    <row r="411">
      <c r="B411" s="18"/>
      <c r="C411" s="18"/>
      <c r="D411" s="18"/>
      <c r="E411" s="18"/>
      <c r="F411" s="18"/>
      <c r="G411" s="18"/>
      <c r="H411" s="18"/>
      <c r="I411" s="18"/>
      <c r="J411" s="18"/>
      <c r="K411" s="18"/>
      <c r="L411" s="18"/>
      <c r="M411" s="18"/>
    </row>
    <row r="412">
      <c r="B412" s="18"/>
      <c r="C412" s="18"/>
      <c r="D412" s="18"/>
      <c r="E412" s="18"/>
      <c r="F412" s="18"/>
      <c r="G412" s="18"/>
      <c r="H412" s="18"/>
      <c r="I412" s="18"/>
      <c r="J412" s="18"/>
      <c r="K412" s="18"/>
      <c r="L412" s="18"/>
      <c r="M412" s="18"/>
    </row>
    <row r="413">
      <c r="B413" s="18"/>
      <c r="C413" s="18"/>
      <c r="D413" s="18"/>
      <c r="E413" s="18"/>
      <c r="F413" s="18"/>
      <c r="G413" s="18"/>
      <c r="H413" s="18"/>
      <c r="I413" s="18"/>
      <c r="J413" s="18"/>
      <c r="K413" s="18"/>
      <c r="L413" s="18"/>
      <c r="M413" s="18"/>
    </row>
    <row r="414">
      <c r="B414" s="18"/>
      <c r="C414" s="18"/>
      <c r="D414" s="18"/>
      <c r="E414" s="18"/>
      <c r="F414" s="18"/>
      <c r="G414" s="18"/>
      <c r="H414" s="18"/>
      <c r="I414" s="18"/>
      <c r="J414" s="18"/>
      <c r="K414" s="18"/>
      <c r="L414" s="18"/>
      <c r="M414" s="18"/>
    </row>
    <row r="415">
      <c r="B415" s="18"/>
      <c r="C415" s="18"/>
      <c r="D415" s="18"/>
      <c r="E415" s="18"/>
      <c r="F415" s="18"/>
      <c r="G415" s="18"/>
      <c r="H415" s="18"/>
      <c r="I415" s="18"/>
      <c r="J415" s="18"/>
      <c r="K415" s="18"/>
      <c r="L415" s="18"/>
      <c r="M415" s="18"/>
    </row>
    <row r="416">
      <c r="B416" s="18"/>
      <c r="C416" s="18"/>
      <c r="D416" s="18"/>
      <c r="E416" s="18"/>
      <c r="F416" s="18"/>
      <c r="G416" s="18"/>
      <c r="H416" s="18"/>
      <c r="I416" s="18"/>
      <c r="J416" s="18"/>
      <c r="K416" s="18"/>
      <c r="L416" s="18"/>
      <c r="M416" s="18"/>
    </row>
    <row r="417">
      <c r="B417" s="18"/>
      <c r="C417" s="18"/>
      <c r="D417" s="18"/>
      <c r="E417" s="18"/>
      <c r="F417" s="18"/>
      <c r="G417" s="18"/>
      <c r="H417" s="18"/>
      <c r="I417" s="18"/>
      <c r="J417" s="18"/>
      <c r="K417" s="18"/>
      <c r="L417" s="18"/>
      <c r="M417" s="18"/>
    </row>
    <row r="418">
      <c r="B418" s="18"/>
      <c r="C418" s="18"/>
      <c r="D418" s="18"/>
      <c r="E418" s="18"/>
      <c r="F418" s="18"/>
      <c r="G418" s="18"/>
      <c r="H418" s="18"/>
      <c r="I418" s="18"/>
      <c r="J418" s="18"/>
      <c r="K418" s="18"/>
      <c r="L418" s="18"/>
      <c r="M418" s="18"/>
    </row>
    <row r="419">
      <c r="B419" s="18"/>
      <c r="C419" s="18"/>
      <c r="D419" s="18"/>
      <c r="E419" s="18"/>
      <c r="F419" s="18"/>
      <c r="G419" s="18"/>
      <c r="H419" s="18"/>
      <c r="I419" s="18"/>
      <c r="J419" s="18"/>
      <c r="K419" s="18"/>
      <c r="L419" s="18"/>
      <c r="M419" s="18"/>
    </row>
    <row r="420">
      <c r="B420" s="18"/>
      <c r="C420" s="18"/>
      <c r="D420" s="18"/>
      <c r="E420" s="18"/>
      <c r="F420" s="18"/>
      <c r="G420" s="18"/>
      <c r="H420" s="18"/>
      <c r="I420" s="18"/>
      <c r="J420" s="18"/>
      <c r="K420" s="18"/>
      <c r="L420" s="18"/>
      <c r="M420" s="18"/>
    </row>
    <row r="421">
      <c r="B421" s="18"/>
      <c r="C421" s="18"/>
      <c r="D421" s="18"/>
      <c r="E421" s="18"/>
      <c r="F421" s="18"/>
      <c r="G421" s="18"/>
      <c r="H421" s="18"/>
      <c r="I421" s="18"/>
      <c r="J421" s="18"/>
      <c r="K421" s="18"/>
      <c r="L421" s="18"/>
      <c r="M421" s="18"/>
    </row>
    <row r="422">
      <c r="B422" s="18"/>
      <c r="C422" s="18"/>
      <c r="D422" s="18"/>
      <c r="E422" s="18"/>
      <c r="F422" s="18"/>
      <c r="G422" s="18"/>
      <c r="H422" s="18"/>
      <c r="I422" s="18"/>
      <c r="J422" s="18"/>
      <c r="K422" s="18"/>
      <c r="L422" s="18"/>
      <c r="M422" s="18"/>
    </row>
    <row r="423">
      <c r="B423" s="18"/>
      <c r="C423" s="18"/>
      <c r="D423" s="18"/>
      <c r="E423" s="18"/>
      <c r="F423" s="18"/>
      <c r="G423" s="18"/>
      <c r="H423" s="18"/>
      <c r="I423" s="18"/>
      <c r="J423" s="18"/>
      <c r="K423" s="18"/>
      <c r="L423" s="18"/>
      <c r="M423" s="18"/>
    </row>
    <row r="424">
      <c r="B424" s="18"/>
      <c r="C424" s="18"/>
      <c r="D424" s="18"/>
      <c r="E424" s="18"/>
      <c r="F424" s="18"/>
      <c r="G424" s="18"/>
      <c r="H424" s="18"/>
      <c r="I424" s="18"/>
      <c r="J424" s="18"/>
      <c r="K424" s="18"/>
      <c r="L424" s="18"/>
      <c r="M424" s="18"/>
    </row>
    <row r="425">
      <c r="B425" s="18"/>
      <c r="C425" s="18"/>
      <c r="D425" s="18"/>
      <c r="E425" s="18"/>
      <c r="F425" s="18"/>
      <c r="G425" s="18"/>
      <c r="H425" s="18"/>
      <c r="I425" s="18"/>
      <c r="J425" s="18"/>
      <c r="K425" s="18"/>
      <c r="L425" s="18"/>
      <c r="M425" s="18"/>
    </row>
    <row r="426">
      <c r="B426" s="18"/>
      <c r="C426" s="18"/>
      <c r="D426" s="18"/>
      <c r="E426" s="18"/>
      <c r="F426" s="18"/>
      <c r="G426" s="18"/>
      <c r="H426" s="18"/>
      <c r="I426" s="18"/>
      <c r="J426" s="18"/>
      <c r="K426" s="18"/>
      <c r="L426" s="18"/>
      <c r="M426" s="18"/>
    </row>
    <row r="427">
      <c r="B427" s="18"/>
      <c r="C427" s="18"/>
      <c r="D427" s="18"/>
      <c r="E427" s="18"/>
      <c r="F427" s="18"/>
      <c r="G427" s="18"/>
      <c r="H427" s="18"/>
      <c r="I427" s="18"/>
      <c r="J427" s="18"/>
      <c r="K427" s="18"/>
      <c r="L427" s="18"/>
      <c r="M427" s="18"/>
    </row>
    <row r="428">
      <c r="B428" s="18"/>
      <c r="C428" s="18"/>
      <c r="D428" s="18"/>
      <c r="E428" s="18"/>
      <c r="F428" s="18"/>
      <c r="G428" s="18"/>
      <c r="H428" s="18"/>
      <c r="I428" s="18"/>
      <c r="J428" s="18"/>
      <c r="K428" s="18"/>
      <c r="L428" s="18"/>
      <c r="M428" s="18"/>
    </row>
    <row r="429">
      <c r="B429" s="18"/>
      <c r="C429" s="18"/>
      <c r="D429" s="18"/>
      <c r="E429" s="18"/>
      <c r="F429" s="18"/>
      <c r="G429" s="18"/>
      <c r="H429" s="18"/>
      <c r="I429" s="18"/>
      <c r="J429" s="18"/>
      <c r="K429" s="18"/>
      <c r="L429" s="18"/>
      <c r="M429" s="18"/>
    </row>
    <row r="430">
      <c r="B430" s="18"/>
      <c r="C430" s="18"/>
      <c r="D430" s="18"/>
      <c r="E430" s="18"/>
      <c r="F430" s="18"/>
      <c r="G430" s="18"/>
      <c r="H430" s="18"/>
      <c r="I430" s="18"/>
      <c r="J430" s="18"/>
      <c r="K430" s="18"/>
      <c r="L430" s="18"/>
      <c r="M430" s="18"/>
    </row>
    <row r="431">
      <c r="B431" s="18"/>
      <c r="C431" s="18"/>
      <c r="D431" s="18"/>
      <c r="E431" s="18"/>
      <c r="F431" s="18"/>
      <c r="G431" s="18"/>
      <c r="H431" s="18"/>
      <c r="I431" s="18"/>
      <c r="J431" s="18"/>
      <c r="K431" s="18"/>
      <c r="L431" s="18"/>
      <c r="M431" s="18"/>
    </row>
    <row r="432">
      <c r="B432" s="18"/>
      <c r="C432" s="18"/>
      <c r="D432" s="18"/>
      <c r="E432" s="18"/>
      <c r="F432" s="18"/>
      <c r="G432" s="18"/>
      <c r="H432" s="18"/>
      <c r="I432" s="18"/>
      <c r="J432" s="18"/>
      <c r="K432" s="18"/>
      <c r="L432" s="18"/>
      <c r="M432" s="18"/>
    </row>
    <row r="433">
      <c r="B433" s="18"/>
      <c r="C433" s="18"/>
      <c r="D433" s="18"/>
      <c r="E433" s="18"/>
      <c r="F433" s="18"/>
      <c r="G433" s="18"/>
      <c r="H433" s="18"/>
      <c r="I433" s="18"/>
      <c r="J433" s="18"/>
      <c r="K433" s="18"/>
      <c r="L433" s="18"/>
      <c r="M433" s="18"/>
    </row>
    <row r="434">
      <c r="B434" s="18"/>
      <c r="C434" s="18"/>
      <c r="D434" s="18"/>
      <c r="E434" s="18"/>
      <c r="F434" s="18"/>
      <c r="G434" s="18"/>
      <c r="H434" s="18"/>
      <c r="I434" s="18"/>
      <c r="J434" s="18"/>
      <c r="K434" s="18"/>
      <c r="L434" s="18"/>
      <c r="M434" s="18"/>
    </row>
    <row r="435">
      <c r="B435" s="18"/>
      <c r="C435" s="18"/>
      <c r="D435" s="18"/>
      <c r="E435" s="18"/>
      <c r="F435" s="18"/>
      <c r="G435" s="18"/>
      <c r="H435" s="18"/>
      <c r="I435" s="18"/>
      <c r="J435" s="18"/>
      <c r="K435" s="18"/>
      <c r="L435" s="18"/>
      <c r="M435" s="18"/>
    </row>
    <row r="436">
      <c r="B436" s="18"/>
      <c r="C436" s="18"/>
      <c r="D436" s="18"/>
      <c r="E436" s="18"/>
      <c r="F436" s="18"/>
      <c r="G436" s="18"/>
      <c r="H436" s="18"/>
      <c r="I436" s="18"/>
      <c r="J436" s="18"/>
      <c r="K436" s="18"/>
      <c r="L436" s="18"/>
      <c r="M436" s="18"/>
    </row>
    <row r="437">
      <c r="B437" s="18"/>
      <c r="C437" s="18"/>
      <c r="D437" s="18"/>
      <c r="E437" s="18"/>
      <c r="F437" s="18"/>
      <c r="G437" s="18"/>
      <c r="H437" s="18"/>
      <c r="I437" s="18"/>
      <c r="J437" s="18"/>
      <c r="K437" s="18"/>
      <c r="L437" s="18"/>
      <c r="M437" s="18"/>
    </row>
    <row r="438">
      <c r="B438" s="18"/>
      <c r="C438" s="18"/>
      <c r="D438" s="18"/>
      <c r="E438" s="18"/>
      <c r="F438" s="18"/>
      <c r="G438" s="18"/>
      <c r="H438" s="18"/>
      <c r="I438" s="18"/>
      <c r="J438" s="18"/>
      <c r="K438" s="18"/>
      <c r="L438" s="18"/>
      <c r="M438" s="18"/>
    </row>
    <row r="439">
      <c r="B439" s="18"/>
      <c r="C439" s="18"/>
      <c r="D439" s="18"/>
      <c r="E439" s="18"/>
      <c r="F439" s="18"/>
      <c r="G439" s="18"/>
      <c r="H439" s="18"/>
      <c r="I439" s="18"/>
      <c r="J439" s="18"/>
      <c r="K439" s="18"/>
      <c r="L439" s="18"/>
      <c r="M439" s="18"/>
    </row>
    <row r="440">
      <c r="B440" s="18"/>
      <c r="C440" s="18"/>
      <c r="D440" s="18"/>
      <c r="E440" s="18"/>
      <c r="F440" s="18"/>
      <c r="G440" s="18"/>
      <c r="H440" s="18"/>
      <c r="I440" s="18"/>
      <c r="J440" s="18"/>
      <c r="K440" s="18"/>
      <c r="L440" s="18"/>
      <c r="M440" s="18"/>
    </row>
    <row r="441">
      <c r="B441" s="18"/>
      <c r="C441" s="18"/>
      <c r="D441" s="18"/>
      <c r="E441" s="18"/>
      <c r="F441" s="18"/>
      <c r="G441" s="18"/>
      <c r="H441" s="18"/>
      <c r="I441" s="18"/>
      <c r="J441" s="18"/>
      <c r="K441" s="18"/>
      <c r="L441" s="18"/>
      <c r="M441" s="18"/>
    </row>
    <row r="442">
      <c r="B442" s="18"/>
      <c r="C442" s="18"/>
      <c r="D442" s="18"/>
      <c r="E442" s="18"/>
      <c r="F442" s="18"/>
      <c r="G442" s="18"/>
      <c r="H442" s="18"/>
      <c r="I442" s="18"/>
      <c r="J442" s="18"/>
      <c r="K442" s="18"/>
      <c r="L442" s="18"/>
      <c r="M442" s="18"/>
    </row>
    <row r="443">
      <c r="B443" s="18"/>
      <c r="C443" s="18"/>
      <c r="D443" s="18"/>
      <c r="E443" s="18"/>
      <c r="F443" s="18"/>
      <c r="G443" s="18"/>
      <c r="H443" s="18"/>
      <c r="I443" s="18"/>
      <c r="J443" s="18"/>
      <c r="K443" s="18"/>
      <c r="L443" s="18"/>
      <c r="M443" s="18"/>
    </row>
    <row r="444">
      <c r="B444" s="18"/>
      <c r="C444" s="18"/>
      <c r="D444" s="18"/>
      <c r="E444" s="18"/>
      <c r="F444" s="18"/>
      <c r="G444" s="18"/>
      <c r="H444" s="18"/>
      <c r="I444" s="18"/>
      <c r="J444" s="18"/>
      <c r="K444" s="18"/>
      <c r="L444" s="18"/>
      <c r="M444" s="18"/>
    </row>
    <row r="445">
      <c r="B445" s="18"/>
      <c r="C445" s="18"/>
      <c r="D445" s="18"/>
      <c r="E445" s="18"/>
      <c r="F445" s="18"/>
      <c r="G445" s="18"/>
      <c r="H445" s="18"/>
      <c r="I445" s="18"/>
      <c r="J445" s="18"/>
      <c r="K445" s="18"/>
      <c r="L445" s="18"/>
      <c r="M445" s="18"/>
    </row>
    <row r="446">
      <c r="B446" s="18"/>
      <c r="C446" s="18"/>
      <c r="D446" s="18"/>
      <c r="E446" s="18"/>
      <c r="F446" s="18"/>
      <c r="G446" s="18"/>
      <c r="H446" s="18"/>
      <c r="I446" s="18"/>
      <c r="J446" s="18"/>
      <c r="K446" s="18"/>
      <c r="L446" s="18"/>
      <c r="M446" s="18"/>
    </row>
    <row r="447">
      <c r="B447" s="18"/>
      <c r="C447" s="18"/>
      <c r="D447" s="18"/>
      <c r="E447" s="18"/>
      <c r="F447" s="18"/>
      <c r="G447" s="18"/>
      <c r="H447" s="18"/>
      <c r="I447" s="18"/>
      <c r="J447" s="18"/>
      <c r="K447" s="18"/>
      <c r="L447" s="18"/>
      <c r="M447" s="18"/>
    </row>
    <row r="448">
      <c r="B448" s="18"/>
      <c r="C448" s="18"/>
      <c r="D448" s="18"/>
      <c r="E448" s="18"/>
      <c r="F448" s="18"/>
      <c r="G448" s="18"/>
      <c r="H448" s="18"/>
      <c r="I448" s="18"/>
      <c r="J448" s="18"/>
      <c r="K448" s="18"/>
      <c r="L448" s="18"/>
      <c r="M448" s="18"/>
    </row>
    <row r="449">
      <c r="B449" s="18"/>
      <c r="C449" s="18"/>
      <c r="D449" s="18"/>
      <c r="E449" s="18"/>
      <c r="F449" s="18"/>
      <c r="G449" s="18"/>
      <c r="H449" s="18"/>
      <c r="I449" s="18"/>
      <c r="J449" s="18"/>
      <c r="K449" s="18"/>
      <c r="L449" s="18"/>
      <c r="M449" s="18"/>
    </row>
    <row r="450">
      <c r="B450" s="18"/>
      <c r="C450" s="18"/>
      <c r="D450" s="18"/>
      <c r="E450" s="18"/>
      <c r="F450" s="18"/>
      <c r="G450" s="18"/>
      <c r="H450" s="18"/>
      <c r="I450" s="18"/>
      <c r="J450" s="18"/>
      <c r="K450" s="18"/>
      <c r="L450" s="18"/>
      <c r="M450" s="18"/>
    </row>
    <row r="451">
      <c r="B451" s="18"/>
      <c r="C451" s="18"/>
      <c r="D451" s="18"/>
      <c r="E451" s="18"/>
      <c r="F451" s="18"/>
      <c r="G451" s="18"/>
      <c r="H451" s="18"/>
      <c r="I451" s="18"/>
      <c r="J451" s="18"/>
      <c r="K451" s="18"/>
      <c r="L451" s="18"/>
      <c r="M451" s="18"/>
    </row>
    <row r="452">
      <c r="B452" s="18"/>
      <c r="C452" s="18"/>
      <c r="D452" s="18"/>
      <c r="E452" s="18"/>
      <c r="F452" s="18"/>
      <c r="G452" s="18"/>
      <c r="H452" s="18"/>
      <c r="I452" s="18"/>
      <c r="J452" s="18"/>
      <c r="K452" s="18"/>
      <c r="L452" s="18"/>
      <c r="M452" s="18"/>
    </row>
    <row r="453">
      <c r="B453" s="18"/>
      <c r="C453" s="18"/>
      <c r="D453" s="18"/>
      <c r="E453" s="18"/>
      <c r="F453" s="18"/>
      <c r="G453" s="18"/>
      <c r="H453" s="18"/>
      <c r="I453" s="18"/>
      <c r="J453" s="18"/>
      <c r="K453" s="18"/>
      <c r="L453" s="18"/>
      <c r="M453" s="18"/>
    </row>
    <row r="454">
      <c r="B454" s="18"/>
      <c r="C454" s="18"/>
      <c r="D454" s="18"/>
      <c r="E454" s="18"/>
      <c r="F454" s="18"/>
      <c r="G454" s="18"/>
      <c r="H454" s="18"/>
      <c r="I454" s="18"/>
      <c r="J454" s="18"/>
      <c r="K454" s="18"/>
      <c r="L454" s="18"/>
      <c r="M454" s="18"/>
    </row>
    <row r="455">
      <c r="B455" s="18"/>
      <c r="C455" s="18"/>
      <c r="D455" s="18"/>
      <c r="E455" s="18"/>
      <c r="F455" s="18"/>
      <c r="G455" s="18"/>
      <c r="H455" s="18"/>
      <c r="I455" s="18"/>
      <c r="J455" s="18"/>
      <c r="K455" s="18"/>
      <c r="L455" s="18"/>
      <c r="M455" s="18"/>
    </row>
    <row r="456">
      <c r="B456" s="18"/>
      <c r="C456" s="18"/>
      <c r="D456" s="18"/>
      <c r="E456" s="18"/>
      <c r="F456" s="18"/>
      <c r="G456" s="18"/>
      <c r="H456" s="18"/>
      <c r="I456" s="18"/>
      <c r="J456" s="18"/>
      <c r="K456" s="18"/>
      <c r="L456" s="18"/>
      <c r="M456" s="18"/>
    </row>
    <row r="457">
      <c r="B457" s="18"/>
      <c r="C457" s="18"/>
      <c r="D457" s="18"/>
      <c r="E457" s="18"/>
      <c r="F457" s="18"/>
      <c r="G457" s="18"/>
      <c r="H457" s="18"/>
      <c r="I457" s="18"/>
      <c r="J457" s="18"/>
      <c r="K457" s="18"/>
      <c r="L457" s="18"/>
      <c r="M457" s="18"/>
    </row>
    <row r="458">
      <c r="B458" s="18"/>
      <c r="C458" s="18"/>
      <c r="D458" s="18"/>
      <c r="E458" s="18"/>
      <c r="F458" s="18"/>
      <c r="G458" s="18"/>
      <c r="H458" s="18"/>
      <c r="I458" s="18"/>
      <c r="J458" s="18"/>
      <c r="K458" s="18"/>
      <c r="L458" s="18"/>
      <c r="M458" s="18"/>
    </row>
    <row r="459">
      <c r="B459" s="18"/>
      <c r="C459" s="18"/>
      <c r="D459" s="18"/>
      <c r="E459" s="18"/>
      <c r="F459" s="18"/>
      <c r="G459" s="18"/>
      <c r="H459" s="18"/>
      <c r="I459" s="18"/>
      <c r="J459" s="18"/>
      <c r="K459" s="18"/>
      <c r="L459" s="18"/>
      <c r="M459" s="18"/>
    </row>
    <row r="460">
      <c r="B460" s="18"/>
      <c r="C460" s="18"/>
      <c r="D460" s="18"/>
      <c r="E460" s="18"/>
      <c r="F460" s="18"/>
      <c r="G460" s="18"/>
      <c r="H460" s="18"/>
      <c r="I460" s="18"/>
      <c r="J460" s="18"/>
      <c r="K460" s="18"/>
      <c r="L460" s="18"/>
      <c r="M460" s="18"/>
    </row>
    <row r="461">
      <c r="B461" s="18"/>
      <c r="C461" s="18"/>
      <c r="D461" s="18"/>
      <c r="E461" s="18"/>
      <c r="F461" s="18"/>
      <c r="G461" s="18"/>
      <c r="H461" s="18"/>
      <c r="I461" s="18"/>
      <c r="J461" s="18"/>
      <c r="K461" s="18"/>
      <c r="L461" s="18"/>
      <c r="M461" s="18"/>
    </row>
    <row r="462">
      <c r="B462" s="18"/>
      <c r="C462" s="18"/>
      <c r="D462" s="18"/>
      <c r="E462" s="18"/>
      <c r="F462" s="18"/>
      <c r="G462" s="18"/>
      <c r="H462" s="18"/>
      <c r="I462" s="18"/>
      <c r="J462" s="18"/>
      <c r="K462" s="18"/>
      <c r="L462" s="18"/>
      <c r="M462" s="18"/>
    </row>
    <row r="463">
      <c r="B463" s="18"/>
      <c r="C463" s="18"/>
      <c r="D463" s="18"/>
      <c r="E463" s="18"/>
      <c r="F463" s="18"/>
      <c r="G463" s="18"/>
      <c r="H463" s="18"/>
      <c r="I463" s="18"/>
      <c r="J463" s="18"/>
      <c r="K463" s="18"/>
      <c r="L463" s="18"/>
      <c r="M463" s="18"/>
    </row>
    <row r="464">
      <c r="B464" s="18"/>
      <c r="C464" s="18"/>
      <c r="D464" s="18"/>
      <c r="E464" s="18"/>
      <c r="F464" s="18"/>
      <c r="G464" s="18"/>
      <c r="H464" s="18"/>
      <c r="I464" s="18"/>
      <c r="J464" s="18"/>
      <c r="K464" s="18"/>
      <c r="L464" s="18"/>
      <c r="M464" s="18"/>
    </row>
    <row r="465">
      <c r="B465" s="18"/>
      <c r="C465" s="18"/>
      <c r="D465" s="18"/>
      <c r="E465" s="18"/>
      <c r="F465" s="18"/>
      <c r="G465" s="18"/>
      <c r="H465" s="18"/>
      <c r="I465" s="18"/>
      <c r="J465" s="18"/>
      <c r="K465" s="18"/>
      <c r="L465" s="18"/>
      <c r="M465" s="18"/>
    </row>
    <row r="466">
      <c r="B466" s="18"/>
      <c r="C466" s="18"/>
      <c r="D466" s="18"/>
      <c r="E466" s="18"/>
      <c r="F466" s="18"/>
      <c r="G466" s="18"/>
      <c r="H466" s="18"/>
      <c r="I466" s="18"/>
      <c r="J466" s="18"/>
      <c r="K466" s="18"/>
      <c r="L466" s="18"/>
      <c r="M466" s="18"/>
    </row>
    <row r="467">
      <c r="B467" s="18"/>
      <c r="C467" s="18"/>
      <c r="D467" s="18"/>
      <c r="E467" s="18"/>
      <c r="F467" s="18"/>
      <c r="G467" s="18"/>
      <c r="H467" s="18"/>
      <c r="I467" s="18"/>
      <c r="J467" s="18"/>
      <c r="K467" s="18"/>
      <c r="L467" s="18"/>
      <c r="M467" s="18"/>
    </row>
    <row r="468">
      <c r="B468" s="18"/>
      <c r="C468" s="18"/>
      <c r="D468" s="18"/>
      <c r="E468" s="18"/>
      <c r="F468" s="18"/>
      <c r="G468" s="18"/>
      <c r="H468" s="18"/>
      <c r="I468" s="18"/>
      <c r="J468" s="18"/>
      <c r="K468" s="18"/>
      <c r="L468" s="18"/>
      <c r="M468" s="18"/>
    </row>
    <row r="469">
      <c r="B469" s="18"/>
      <c r="C469" s="18"/>
      <c r="D469" s="18"/>
      <c r="E469" s="18"/>
      <c r="F469" s="18"/>
      <c r="G469" s="18"/>
      <c r="H469" s="18"/>
      <c r="I469" s="18"/>
      <c r="J469" s="18"/>
      <c r="K469" s="18"/>
      <c r="L469" s="18"/>
      <c r="M469" s="18"/>
    </row>
    <row r="470">
      <c r="B470" s="18"/>
      <c r="C470" s="18"/>
      <c r="D470" s="18"/>
      <c r="E470" s="18"/>
      <c r="F470" s="18"/>
      <c r="G470" s="18"/>
      <c r="H470" s="18"/>
      <c r="I470" s="18"/>
      <c r="J470" s="18"/>
      <c r="K470" s="18"/>
      <c r="L470" s="18"/>
      <c r="M470" s="18"/>
    </row>
    <row r="471">
      <c r="B471" s="18"/>
      <c r="C471" s="18"/>
      <c r="D471" s="18"/>
      <c r="E471" s="18"/>
      <c r="F471" s="18"/>
      <c r="G471" s="18"/>
      <c r="H471" s="18"/>
      <c r="I471" s="18"/>
      <c r="J471" s="18"/>
      <c r="K471" s="18"/>
      <c r="L471" s="18"/>
      <c r="M471" s="18"/>
    </row>
    <row r="472">
      <c r="B472" s="18"/>
      <c r="C472" s="18"/>
      <c r="D472" s="18"/>
      <c r="E472" s="18"/>
      <c r="F472" s="18"/>
      <c r="G472" s="18"/>
      <c r="H472" s="18"/>
      <c r="I472" s="18"/>
      <c r="J472" s="18"/>
      <c r="K472" s="18"/>
      <c r="L472" s="18"/>
      <c r="M472" s="18"/>
    </row>
    <row r="473">
      <c r="B473" s="18"/>
      <c r="C473" s="18"/>
      <c r="D473" s="18"/>
      <c r="E473" s="18"/>
      <c r="F473" s="18"/>
      <c r="G473" s="18"/>
      <c r="H473" s="18"/>
      <c r="I473" s="18"/>
      <c r="J473" s="18"/>
      <c r="K473" s="18"/>
      <c r="L473" s="18"/>
      <c r="M473" s="18"/>
    </row>
    <row r="474">
      <c r="B474" s="18"/>
      <c r="C474" s="18"/>
      <c r="D474" s="18"/>
      <c r="E474" s="18"/>
      <c r="F474" s="18"/>
      <c r="G474" s="18"/>
      <c r="H474" s="18"/>
      <c r="I474" s="18"/>
      <c r="J474" s="18"/>
      <c r="K474" s="18"/>
      <c r="L474" s="18"/>
      <c r="M474" s="18"/>
    </row>
    <row r="475">
      <c r="B475" s="18"/>
      <c r="C475" s="18"/>
      <c r="D475" s="18"/>
      <c r="E475" s="18"/>
      <c r="F475" s="18"/>
      <c r="G475" s="18"/>
      <c r="H475" s="18"/>
      <c r="I475" s="18"/>
      <c r="J475" s="18"/>
      <c r="K475" s="18"/>
      <c r="L475" s="18"/>
      <c r="M475" s="18"/>
    </row>
    <row r="476">
      <c r="B476" s="18"/>
      <c r="C476" s="18"/>
      <c r="D476" s="18"/>
      <c r="E476" s="18"/>
      <c r="F476" s="18"/>
      <c r="G476" s="18"/>
      <c r="H476" s="18"/>
      <c r="I476" s="18"/>
      <c r="J476" s="18"/>
      <c r="K476" s="18"/>
      <c r="L476" s="18"/>
      <c r="M476" s="18"/>
    </row>
    <row r="477">
      <c r="B477" s="18"/>
      <c r="C477" s="18"/>
      <c r="D477" s="18"/>
      <c r="E477" s="18"/>
      <c r="F477" s="18"/>
      <c r="G477" s="18"/>
      <c r="H477" s="18"/>
      <c r="I477" s="18"/>
      <c r="J477" s="18"/>
      <c r="K477" s="18"/>
      <c r="L477" s="18"/>
      <c r="M477" s="18"/>
    </row>
    <row r="478">
      <c r="B478" s="18"/>
      <c r="C478" s="18"/>
      <c r="D478" s="18"/>
      <c r="E478" s="18"/>
      <c r="F478" s="18"/>
      <c r="G478" s="18"/>
      <c r="H478" s="18"/>
      <c r="I478" s="18"/>
      <c r="J478" s="18"/>
      <c r="K478" s="18"/>
      <c r="L478" s="18"/>
      <c r="M478" s="18"/>
    </row>
    <row r="479">
      <c r="B479" s="18"/>
      <c r="C479" s="18"/>
      <c r="D479" s="18"/>
      <c r="E479" s="18"/>
      <c r="F479" s="18"/>
      <c r="G479" s="18"/>
      <c r="H479" s="18"/>
      <c r="I479" s="18"/>
      <c r="J479" s="18"/>
      <c r="K479" s="18"/>
      <c r="L479" s="18"/>
      <c r="M479" s="18"/>
    </row>
    <row r="480">
      <c r="B480" s="18"/>
      <c r="C480" s="18"/>
      <c r="D480" s="18"/>
      <c r="E480" s="18"/>
      <c r="F480" s="18"/>
      <c r="G480" s="18"/>
      <c r="H480" s="18"/>
      <c r="I480" s="18"/>
      <c r="J480" s="18"/>
      <c r="K480" s="18"/>
      <c r="L480" s="18"/>
      <c r="M480" s="18"/>
    </row>
    <row r="481">
      <c r="B481" s="18"/>
      <c r="C481" s="18"/>
      <c r="D481" s="18"/>
      <c r="E481" s="18"/>
      <c r="F481" s="18"/>
      <c r="G481" s="18"/>
      <c r="H481" s="18"/>
      <c r="I481" s="18"/>
      <c r="J481" s="18"/>
      <c r="K481" s="18"/>
      <c r="L481" s="18"/>
      <c r="M481" s="18"/>
    </row>
    <row r="482">
      <c r="B482" s="18"/>
      <c r="C482" s="18"/>
      <c r="D482" s="18"/>
      <c r="E482" s="18"/>
      <c r="F482" s="18"/>
      <c r="G482" s="18"/>
      <c r="H482" s="18"/>
      <c r="I482" s="18"/>
      <c r="J482" s="18"/>
      <c r="K482" s="18"/>
      <c r="L482" s="18"/>
      <c r="M482" s="18"/>
    </row>
    <row r="483">
      <c r="B483" s="18"/>
      <c r="C483" s="18"/>
      <c r="D483" s="18"/>
      <c r="E483" s="18"/>
      <c r="F483" s="18"/>
      <c r="G483" s="18"/>
      <c r="H483" s="18"/>
      <c r="I483" s="18"/>
      <c r="J483" s="18"/>
      <c r="K483" s="18"/>
      <c r="L483" s="18"/>
      <c r="M483" s="18"/>
    </row>
    <row r="484">
      <c r="B484" s="18"/>
      <c r="C484" s="18"/>
      <c r="D484" s="18"/>
      <c r="E484" s="18"/>
      <c r="F484" s="18"/>
      <c r="G484" s="18"/>
      <c r="H484" s="18"/>
      <c r="I484" s="18"/>
      <c r="J484" s="18"/>
      <c r="K484" s="18"/>
      <c r="L484" s="18"/>
      <c r="M484" s="18"/>
    </row>
    <row r="485">
      <c r="B485" s="18"/>
      <c r="C485" s="18"/>
      <c r="D485" s="18"/>
      <c r="E485" s="18"/>
      <c r="F485" s="18"/>
      <c r="G485" s="18"/>
      <c r="H485" s="18"/>
      <c r="I485" s="18"/>
      <c r="J485" s="18"/>
      <c r="K485" s="18"/>
      <c r="L485" s="18"/>
      <c r="M485" s="18"/>
    </row>
    <row r="486">
      <c r="B486" s="18"/>
      <c r="C486" s="18"/>
      <c r="D486" s="18"/>
      <c r="E486" s="18"/>
      <c r="F486" s="18"/>
      <c r="G486" s="18"/>
      <c r="H486" s="18"/>
      <c r="I486" s="18"/>
      <c r="J486" s="18"/>
      <c r="K486" s="18"/>
      <c r="L486" s="18"/>
      <c r="M486" s="18"/>
    </row>
    <row r="487">
      <c r="B487" s="18"/>
      <c r="C487" s="18"/>
      <c r="D487" s="18"/>
      <c r="E487" s="18"/>
      <c r="F487" s="18"/>
      <c r="G487" s="18"/>
      <c r="H487" s="18"/>
      <c r="I487" s="18"/>
      <c r="J487" s="18"/>
      <c r="K487" s="18"/>
      <c r="L487" s="18"/>
      <c r="M487" s="18"/>
    </row>
    <row r="488">
      <c r="B488" s="18"/>
      <c r="C488" s="18"/>
      <c r="D488" s="18"/>
      <c r="E488" s="18"/>
      <c r="F488" s="18"/>
      <c r="G488" s="18"/>
      <c r="H488" s="18"/>
      <c r="I488" s="18"/>
      <c r="J488" s="18"/>
      <c r="K488" s="18"/>
      <c r="L488" s="18"/>
      <c r="M488" s="18"/>
    </row>
    <row r="489">
      <c r="B489" s="18"/>
      <c r="C489" s="18"/>
      <c r="D489" s="18"/>
      <c r="E489" s="18"/>
      <c r="F489" s="18"/>
      <c r="G489" s="18"/>
      <c r="H489" s="18"/>
      <c r="I489" s="18"/>
      <c r="J489" s="18"/>
      <c r="K489" s="18"/>
      <c r="L489" s="18"/>
      <c r="M489" s="18"/>
    </row>
    <row r="490">
      <c r="B490" s="18"/>
      <c r="C490" s="18"/>
      <c r="D490" s="18"/>
      <c r="E490" s="18"/>
      <c r="F490" s="18"/>
      <c r="G490" s="18"/>
      <c r="H490" s="18"/>
      <c r="I490" s="18"/>
      <c r="J490" s="18"/>
      <c r="K490" s="18"/>
      <c r="L490" s="18"/>
      <c r="M490" s="18"/>
    </row>
    <row r="491">
      <c r="B491" s="18"/>
      <c r="C491" s="18"/>
      <c r="D491" s="18"/>
      <c r="E491" s="18"/>
      <c r="F491" s="18"/>
      <c r="G491" s="18"/>
      <c r="H491" s="18"/>
      <c r="I491" s="18"/>
      <c r="J491" s="18"/>
      <c r="K491" s="18"/>
      <c r="L491" s="18"/>
      <c r="M491" s="18"/>
    </row>
    <row r="492">
      <c r="B492" s="18"/>
      <c r="C492" s="18"/>
      <c r="D492" s="18"/>
      <c r="E492" s="18"/>
      <c r="F492" s="18"/>
      <c r="G492" s="18"/>
      <c r="H492" s="18"/>
      <c r="I492" s="18"/>
      <c r="J492" s="18"/>
      <c r="K492" s="18"/>
      <c r="L492" s="18"/>
      <c r="M492" s="18"/>
    </row>
    <row r="493">
      <c r="B493" s="18"/>
      <c r="C493" s="18"/>
      <c r="D493" s="18"/>
      <c r="E493" s="18"/>
      <c r="F493" s="18"/>
      <c r="G493" s="18"/>
      <c r="H493" s="18"/>
      <c r="I493" s="18"/>
      <c r="J493" s="18"/>
      <c r="K493" s="18"/>
      <c r="L493" s="18"/>
      <c r="M493" s="18"/>
    </row>
    <row r="494">
      <c r="B494" s="18"/>
      <c r="C494" s="18"/>
      <c r="D494" s="18"/>
      <c r="E494" s="18"/>
      <c r="F494" s="18"/>
      <c r="G494" s="18"/>
      <c r="H494" s="18"/>
      <c r="I494" s="18"/>
      <c r="J494" s="18"/>
      <c r="K494" s="18"/>
      <c r="L494" s="18"/>
      <c r="M494" s="18"/>
    </row>
    <row r="495">
      <c r="B495" s="18"/>
      <c r="C495" s="18"/>
      <c r="D495" s="18"/>
      <c r="E495" s="18"/>
      <c r="F495" s="18"/>
      <c r="G495" s="18"/>
      <c r="H495" s="18"/>
      <c r="I495" s="18"/>
      <c r="J495" s="18"/>
      <c r="K495" s="18"/>
      <c r="L495" s="18"/>
      <c r="M495" s="18"/>
    </row>
    <row r="496">
      <c r="B496" s="18"/>
      <c r="C496" s="18"/>
      <c r="D496" s="18"/>
      <c r="E496" s="18"/>
      <c r="F496" s="18"/>
      <c r="G496" s="18"/>
      <c r="H496" s="18"/>
      <c r="I496" s="18"/>
      <c r="J496" s="18"/>
      <c r="K496" s="18"/>
      <c r="L496" s="18"/>
      <c r="M496" s="18"/>
    </row>
    <row r="497">
      <c r="B497" s="18"/>
      <c r="C497" s="18"/>
      <c r="D497" s="18"/>
      <c r="E497" s="18"/>
      <c r="F497" s="18"/>
      <c r="G497" s="18"/>
      <c r="H497" s="18"/>
      <c r="I497" s="18"/>
      <c r="J497" s="18"/>
      <c r="K497" s="18"/>
      <c r="L497" s="18"/>
      <c r="M497" s="18"/>
    </row>
    <row r="498">
      <c r="B498" s="18"/>
      <c r="C498" s="18"/>
      <c r="D498" s="18"/>
      <c r="E498" s="18"/>
      <c r="F498" s="18"/>
      <c r="G498" s="18"/>
      <c r="H498" s="18"/>
      <c r="I498" s="18"/>
      <c r="J498" s="18"/>
      <c r="K498" s="18"/>
      <c r="L498" s="18"/>
      <c r="M498" s="18"/>
    </row>
    <row r="499">
      <c r="B499" s="18"/>
      <c r="C499" s="18"/>
      <c r="D499" s="18"/>
      <c r="E499" s="18"/>
      <c r="F499" s="18"/>
      <c r="G499" s="18"/>
      <c r="H499" s="18"/>
      <c r="I499" s="18"/>
      <c r="J499" s="18"/>
      <c r="K499" s="18"/>
      <c r="L499" s="18"/>
      <c r="M499" s="18"/>
    </row>
    <row r="500">
      <c r="B500" s="18"/>
      <c r="C500" s="18"/>
      <c r="D500" s="18"/>
      <c r="E500" s="18"/>
      <c r="F500" s="18"/>
      <c r="G500" s="18"/>
      <c r="H500" s="18"/>
      <c r="I500" s="18"/>
      <c r="J500" s="18"/>
      <c r="K500" s="18"/>
      <c r="L500" s="18"/>
      <c r="M500" s="18"/>
    </row>
    <row r="501">
      <c r="B501" s="18"/>
      <c r="C501" s="18"/>
      <c r="D501" s="18"/>
      <c r="E501" s="18"/>
      <c r="F501" s="18"/>
      <c r="G501" s="18"/>
      <c r="H501" s="18"/>
      <c r="I501" s="18"/>
      <c r="J501" s="18"/>
      <c r="K501" s="18"/>
      <c r="L501" s="18"/>
      <c r="M501" s="18"/>
    </row>
    <row r="502">
      <c r="B502" s="18"/>
      <c r="C502" s="18"/>
      <c r="D502" s="18"/>
      <c r="E502" s="18"/>
      <c r="F502" s="18"/>
      <c r="G502" s="18"/>
      <c r="H502" s="18"/>
      <c r="I502" s="18"/>
      <c r="J502" s="18"/>
      <c r="K502" s="18"/>
      <c r="L502" s="18"/>
      <c r="M502" s="18"/>
    </row>
    <row r="503">
      <c r="B503" s="18"/>
      <c r="C503" s="18"/>
      <c r="D503" s="18"/>
      <c r="E503" s="18"/>
      <c r="F503" s="18"/>
      <c r="G503" s="18"/>
      <c r="H503" s="18"/>
      <c r="I503" s="18"/>
      <c r="J503" s="18"/>
      <c r="K503" s="18"/>
      <c r="L503" s="18"/>
      <c r="M503" s="18"/>
    </row>
    <row r="504">
      <c r="B504" s="18"/>
      <c r="C504" s="18"/>
      <c r="D504" s="18"/>
      <c r="E504" s="18"/>
      <c r="F504" s="18"/>
      <c r="G504" s="18"/>
      <c r="H504" s="18"/>
      <c r="I504" s="18"/>
      <c r="J504" s="18"/>
      <c r="K504" s="18"/>
      <c r="L504" s="18"/>
      <c r="M504" s="18"/>
    </row>
    <row r="505">
      <c r="B505" s="18"/>
      <c r="C505" s="18"/>
      <c r="D505" s="18"/>
      <c r="E505" s="18"/>
      <c r="F505" s="18"/>
      <c r="G505" s="18"/>
      <c r="H505" s="18"/>
      <c r="I505" s="18"/>
      <c r="J505" s="18"/>
      <c r="K505" s="18"/>
      <c r="L505" s="18"/>
      <c r="M505" s="18"/>
    </row>
    <row r="506">
      <c r="B506" s="18"/>
      <c r="C506" s="18"/>
      <c r="D506" s="18"/>
      <c r="E506" s="18"/>
      <c r="F506" s="18"/>
      <c r="G506" s="18"/>
      <c r="H506" s="18"/>
      <c r="I506" s="18"/>
      <c r="J506" s="18"/>
      <c r="K506" s="18"/>
      <c r="L506" s="18"/>
      <c r="M506" s="18"/>
    </row>
    <row r="507">
      <c r="B507" s="18"/>
      <c r="C507" s="18"/>
      <c r="D507" s="18"/>
      <c r="E507" s="18"/>
      <c r="F507" s="18"/>
      <c r="G507" s="18"/>
      <c r="H507" s="18"/>
      <c r="I507" s="18"/>
      <c r="J507" s="18"/>
      <c r="K507" s="18"/>
      <c r="L507" s="18"/>
      <c r="M507" s="18"/>
    </row>
    <row r="508">
      <c r="B508" s="18"/>
      <c r="C508" s="18"/>
      <c r="D508" s="18"/>
      <c r="E508" s="18"/>
      <c r="F508" s="18"/>
      <c r="G508" s="18"/>
      <c r="H508" s="18"/>
      <c r="I508" s="18"/>
      <c r="J508" s="18"/>
      <c r="K508" s="18"/>
      <c r="L508" s="18"/>
      <c r="M508" s="18"/>
    </row>
    <row r="509">
      <c r="B509" s="18"/>
      <c r="C509" s="18"/>
      <c r="D509" s="18"/>
      <c r="E509" s="18"/>
      <c r="F509" s="18"/>
      <c r="G509" s="18"/>
      <c r="H509" s="18"/>
      <c r="I509" s="18"/>
      <c r="J509" s="18"/>
      <c r="K509" s="18"/>
      <c r="L509" s="18"/>
      <c r="M509" s="18"/>
    </row>
    <row r="510">
      <c r="B510" s="18"/>
      <c r="C510" s="18"/>
      <c r="D510" s="18"/>
      <c r="E510" s="18"/>
      <c r="F510" s="18"/>
      <c r="G510" s="18"/>
      <c r="H510" s="18"/>
      <c r="I510" s="18"/>
      <c r="J510" s="18"/>
      <c r="K510" s="18"/>
      <c r="L510" s="18"/>
      <c r="M510" s="18"/>
    </row>
    <row r="511">
      <c r="B511" s="18"/>
      <c r="C511" s="18"/>
      <c r="D511" s="18"/>
      <c r="E511" s="18"/>
      <c r="F511" s="18"/>
      <c r="G511" s="18"/>
      <c r="H511" s="18"/>
      <c r="I511" s="18"/>
      <c r="J511" s="18"/>
      <c r="K511" s="18"/>
      <c r="L511" s="18"/>
      <c r="M511" s="18"/>
    </row>
    <row r="512">
      <c r="B512" s="18"/>
      <c r="C512" s="18"/>
      <c r="D512" s="18"/>
      <c r="E512" s="18"/>
      <c r="F512" s="18"/>
      <c r="G512" s="18"/>
      <c r="H512" s="18"/>
      <c r="I512" s="18"/>
      <c r="J512" s="18"/>
      <c r="K512" s="18"/>
      <c r="L512" s="18"/>
      <c r="M512" s="18"/>
    </row>
    <row r="513">
      <c r="B513" s="18"/>
      <c r="C513" s="18"/>
      <c r="D513" s="18"/>
      <c r="E513" s="18"/>
      <c r="F513" s="18"/>
      <c r="G513" s="18"/>
      <c r="H513" s="18"/>
      <c r="I513" s="18"/>
      <c r="J513" s="18"/>
      <c r="K513" s="18"/>
      <c r="L513" s="18"/>
      <c r="M513" s="18"/>
    </row>
    <row r="514">
      <c r="B514" s="18"/>
      <c r="C514" s="18"/>
      <c r="D514" s="18"/>
      <c r="E514" s="18"/>
      <c r="F514" s="18"/>
      <c r="G514" s="18"/>
      <c r="H514" s="18"/>
      <c r="I514" s="18"/>
      <c r="J514" s="18"/>
      <c r="K514" s="18"/>
      <c r="L514" s="18"/>
      <c r="M514" s="18"/>
    </row>
    <row r="515">
      <c r="B515" s="18"/>
      <c r="C515" s="18"/>
      <c r="D515" s="18"/>
      <c r="E515" s="18"/>
      <c r="F515" s="18"/>
      <c r="G515" s="18"/>
      <c r="H515" s="18"/>
      <c r="I515" s="18"/>
      <c r="J515" s="18"/>
      <c r="K515" s="18"/>
      <c r="L515" s="18"/>
      <c r="M515" s="18"/>
    </row>
    <row r="516">
      <c r="B516" s="18"/>
      <c r="C516" s="18"/>
      <c r="D516" s="18"/>
      <c r="E516" s="18"/>
      <c r="F516" s="18"/>
      <c r="G516" s="18"/>
      <c r="H516" s="18"/>
      <c r="I516" s="18"/>
      <c r="J516" s="18"/>
      <c r="K516" s="18"/>
      <c r="L516" s="18"/>
      <c r="M516" s="18"/>
    </row>
    <row r="517">
      <c r="B517" s="18"/>
      <c r="C517" s="18"/>
      <c r="D517" s="18"/>
      <c r="E517" s="18"/>
      <c r="F517" s="18"/>
      <c r="G517" s="18"/>
      <c r="H517" s="18"/>
      <c r="I517" s="18"/>
      <c r="J517" s="18"/>
      <c r="K517" s="18"/>
      <c r="L517" s="18"/>
      <c r="M517" s="18"/>
    </row>
    <row r="518">
      <c r="B518" s="18"/>
      <c r="C518" s="18"/>
      <c r="D518" s="18"/>
      <c r="E518" s="18"/>
      <c r="F518" s="18"/>
      <c r="G518" s="18"/>
      <c r="H518" s="18"/>
      <c r="I518" s="18"/>
      <c r="J518" s="18"/>
      <c r="K518" s="18"/>
      <c r="L518" s="18"/>
      <c r="M518" s="18"/>
    </row>
    <row r="519">
      <c r="B519" s="18"/>
      <c r="C519" s="18"/>
      <c r="D519" s="18"/>
      <c r="E519" s="18"/>
      <c r="F519" s="18"/>
      <c r="G519" s="18"/>
      <c r="H519" s="18"/>
      <c r="I519" s="18"/>
      <c r="J519" s="18"/>
      <c r="K519" s="18"/>
      <c r="L519" s="18"/>
      <c r="M519" s="18"/>
    </row>
    <row r="520">
      <c r="B520" s="18"/>
      <c r="C520" s="18"/>
      <c r="D520" s="18"/>
      <c r="E520" s="18"/>
      <c r="F520" s="18"/>
      <c r="G520" s="18"/>
      <c r="H520" s="18"/>
      <c r="I520" s="18"/>
      <c r="J520" s="18"/>
      <c r="K520" s="18"/>
      <c r="L520" s="18"/>
      <c r="M520" s="18"/>
    </row>
    <row r="521">
      <c r="B521" s="18"/>
      <c r="C521" s="18"/>
      <c r="D521" s="18"/>
      <c r="E521" s="18"/>
      <c r="F521" s="18"/>
      <c r="G521" s="18"/>
      <c r="H521" s="18"/>
      <c r="I521" s="18"/>
      <c r="J521" s="18"/>
      <c r="K521" s="18"/>
      <c r="L521" s="18"/>
      <c r="M521" s="18"/>
    </row>
    <row r="522">
      <c r="B522" s="18"/>
      <c r="C522" s="18"/>
      <c r="D522" s="18"/>
      <c r="E522" s="18"/>
      <c r="F522" s="18"/>
      <c r="G522" s="18"/>
      <c r="H522" s="18"/>
      <c r="I522" s="18"/>
      <c r="J522" s="18"/>
      <c r="K522" s="18"/>
      <c r="L522" s="18"/>
      <c r="M522" s="18"/>
    </row>
    <row r="523">
      <c r="B523" s="18"/>
      <c r="C523" s="18"/>
      <c r="D523" s="18"/>
      <c r="E523" s="18"/>
      <c r="F523" s="18"/>
      <c r="G523" s="18"/>
      <c r="H523" s="18"/>
      <c r="I523" s="18"/>
      <c r="J523" s="18"/>
      <c r="K523" s="18"/>
      <c r="L523" s="18"/>
      <c r="M523" s="18"/>
    </row>
    <row r="524">
      <c r="B524" s="18"/>
      <c r="C524" s="18"/>
      <c r="D524" s="18"/>
      <c r="E524" s="18"/>
      <c r="F524" s="18"/>
      <c r="G524" s="18"/>
      <c r="H524" s="18"/>
      <c r="I524" s="18"/>
      <c r="J524" s="18"/>
      <c r="K524" s="18"/>
      <c r="L524" s="18"/>
      <c r="M524" s="18"/>
    </row>
    <row r="525">
      <c r="B525" s="18"/>
      <c r="C525" s="18"/>
      <c r="D525" s="18"/>
      <c r="E525" s="18"/>
      <c r="F525" s="18"/>
      <c r="G525" s="18"/>
      <c r="H525" s="18"/>
      <c r="I525" s="18"/>
      <c r="J525" s="18"/>
      <c r="K525" s="18"/>
      <c r="L525" s="18"/>
      <c r="M525" s="18"/>
    </row>
    <row r="526">
      <c r="B526" s="18"/>
      <c r="C526" s="18"/>
      <c r="D526" s="18"/>
      <c r="E526" s="18"/>
      <c r="F526" s="18"/>
      <c r="G526" s="18"/>
      <c r="H526" s="18"/>
      <c r="I526" s="18"/>
      <c r="J526" s="18"/>
      <c r="K526" s="18"/>
      <c r="L526" s="18"/>
      <c r="M526" s="18"/>
    </row>
    <row r="527">
      <c r="B527" s="18"/>
      <c r="C527" s="18"/>
      <c r="D527" s="18"/>
      <c r="E527" s="18"/>
      <c r="F527" s="18"/>
      <c r="G527" s="18"/>
      <c r="H527" s="18"/>
      <c r="I527" s="18"/>
      <c r="J527" s="18"/>
      <c r="K527" s="18"/>
      <c r="L527" s="18"/>
      <c r="M527" s="18"/>
    </row>
    <row r="528">
      <c r="B528" s="18"/>
      <c r="C528" s="18"/>
      <c r="D528" s="18"/>
      <c r="E528" s="18"/>
      <c r="F528" s="18"/>
      <c r="G528" s="18"/>
      <c r="H528" s="18"/>
      <c r="I528" s="18"/>
      <c r="J528" s="18"/>
      <c r="K528" s="18"/>
      <c r="L528" s="18"/>
      <c r="M528" s="18"/>
    </row>
    <row r="529">
      <c r="B529" s="18"/>
      <c r="C529" s="18"/>
      <c r="D529" s="18"/>
      <c r="E529" s="18"/>
      <c r="F529" s="18"/>
      <c r="G529" s="18"/>
      <c r="H529" s="18"/>
      <c r="I529" s="18"/>
      <c r="J529" s="18"/>
      <c r="K529" s="18"/>
      <c r="L529" s="18"/>
      <c r="M529" s="18"/>
    </row>
    <row r="530">
      <c r="B530" s="18"/>
      <c r="C530" s="18"/>
      <c r="D530" s="18"/>
      <c r="E530" s="18"/>
      <c r="F530" s="18"/>
      <c r="G530" s="18"/>
      <c r="H530" s="18"/>
      <c r="I530" s="18"/>
      <c r="J530" s="18"/>
      <c r="K530" s="18"/>
      <c r="L530" s="18"/>
      <c r="M530" s="18"/>
    </row>
    <row r="531">
      <c r="B531" s="18"/>
      <c r="C531" s="18"/>
      <c r="D531" s="18"/>
      <c r="E531" s="18"/>
      <c r="F531" s="18"/>
      <c r="G531" s="18"/>
      <c r="H531" s="18"/>
      <c r="I531" s="18"/>
      <c r="J531" s="18"/>
      <c r="K531" s="18"/>
      <c r="L531" s="18"/>
      <c r="M531" s="18"/>
    </row>
    <row r="532">
      <c r="B532" s="18"/>
      <c r="C532" s="18"/>
      <c r="D532" s="18"/>
      <c r="E532" s="18"/>
      <c r="F532" s="18"/>
      <c r="G532" s="18"/>
      <c r="H532" s="18"/>
      <c r="I532" s="18"/>
      <c r="J532" s="18"/>
      <c r="K532" s="18"/>
      <c r="L532" s="18"/>
      <c r="M532" s="18"/>
    </row>
    <row r="533">
      <c r="B533" s="18"/>
      <c r="C533" s="18"/>
      <c r="D533" s="18"/>
      <c r="E533" s="18"/>
      <c r="F533" s="18"/>
      <c r="G533" s="18"/>
      <c r="H533" s="18"/>
      <c r="I533" s="18"/>
      <c r="J533" s="18"/>
      <c r="K533" s="18"/>
      <c r="L533" s="18"/>
      <c r="M533" s="18"/>
    </row>
    <row r="534">
      <c r="B534" s="18"/>
      <c r="C534" s="18"/>
      <c r="D534" s="18"/>
      <c r="E534" s="18"/>
      <c r="F534" s="18"/>
      <c r="G534" s="18"/>
      <c r="H534" s="18"/>
      <c r="I534" s="18"/>
      <c r="J534" s="18"/>
      <c r="K534" s="18"/>
      <c r="L534" s="18"/>
      <c r="M534" s="18"/>
    </row>
    <row r="535">
      <c r="B535" s="18"/>
      <c r="C535" s="18"/>
      <c r="D535" s="18"/>
      <c r="E535" s="18"/>
      <c r="F535" s="18"/>
      <c r="G535" s="18"/>
      <c r="H535" s="18"/>
      <c r="I535" s="18"/>
      <c r="J535" s="18"/>
      <c r="K535" s="18"/>
      <c r="L535" s="18"/>
      <c r="M535" s="18"/>
    </row>
    <row r="536">
      <c r="B536" s="18"/>
      <c r="C536" s="18"/>
      <c r="D536" s="18"/>
      <c r="E536" s="18"/>
      <c r="F536" s="18"/>
      <c r="G536" s="18"/>
      <c r="H536" s="18"/>
      <c r="I536" s="18"/>
      <c r="J536" s="18"/>
      <c r="K536" s="18"/>
      <c r="L536" s="18"/>
      <c r="M536" s="18"/>
    </row>
    <row r="537">
      <c r="B537" s="18"/>
      <c r="C537" s="18"/>
      <c r="D537" s="18"/>
      <c r="E537" s="18"/>
      <c r="F537" s="18"/>
      <c r="G537" s="18"/>
      <c r="H537" s="18"/>
      <c r="I537" s="18"/>
      <c r="J537" s="18"/>
      <c r="K537" s="18"/>
      <c r="L537" s="18"/>
      <c r="M537" s="18"/>
    </row>
    <row r="538">
      <c r="B538" s="18"/>
      <c r="C538" s="18"/>
      <c r="D538" s="18"/>
      <c r="E538" s="18"/>
      <c r="F538" s="18"/>
      <c r="G538" s="18"/>
      <c r="H538" s="18"/>
      <c r="I538" s="18"/>
      <c r="J538" s="18"/>
      <c r="K538" s="18"/>
      <c r="L538" s="18"/>
      <c r="M538" s="18"/>
    </row>
    <row r="539">
      <c r="B539" s="18"/>
      <c r="C539" s="18"/>
      <c r="D539" s="18"/>
      <c r="E539" s="18"/>
      <c r="F539" s="18"/>
      <c r="G539" s="18"/>
      <c r="H539" s="18"/>
      <c r="I539" s="18"/>
      <c r="J539" s="18"/>
      <c r="K539" s="18"/>
      <c r="L539" s="18"/>
      <c r="M539" s="18"/>
    </row>
    <row r="540">
      <c r="B540" s="18"/>
      <c r="C540" s="18"/>
      <c r="D540" s="18"/>
      <c r="E540" s="18"/>
      <c r="F540" s="18"/>
      <c r="G540" s="18"/>
      <c r="H540" s="18"/>
      <c r="I540" s="18"/>
      <c r="J540" s="18"/>
      <c r="K540" s="18"/>
      <c r="L540" s="18"/>
      <c r="M540" s="18"/>
    </row>
    <row r="541">
      <c r="B541" s="18"/>
      <c r="C541" s="18"/>
      <c r="D541" s="18"/>
      <c r="E541" s="18"/>
      <c r="F541" s="18"/>
      <c r="G541" s="18"/>
      <c r="H541" s="18"/>
      <c r="I541" s="18"/>
      <c r="J541" s="18"/>
      <c r="K541" s="18"/>
      <c r="L541" s="18"/>
      <c r="M541" s="18"/>
    </row>
    <row r="542">
      <c r="B542" s="18"/>
      <c r="C542" s="18"/>
      <c r="D542" s="18"/>
      <c r="E542" s="18"/>
      <c r="F542" s="18"/>
      <c r="G542" s="18"/>
      <c r="H542" s="18"/>
      <c r="I542" s="18"/>
      <c r="J542" s="18"/>
      <c r="K542" s="18"/>
      <c r="L542" s="18"/>
      <c r="M542" s="18"/>
    </row>
    <row r="543">
      <c r="B543" s="18"/>
      <c r="C543" s="18"/>
      <c r="D543" s="18"/>
      <c r="E543" s="18"/>
      <c r="F543" s="18"/>
      <c r="G543" s="18"/>
      <c r="H543" s="18"/>
      <c r="I543" s="18"/>
      <c r="J543" s="18"/>
      <c r="K543" s="18"/>
      <c r="L543" s="18"/>
      <c r="M543" s="18"/>
    </row>
    <row r="544">
      <c r="B544" s="18"/>
      <c r="C544" s="18"/>
      <c r="D544" s="18"/>
      <c r="E544" s="18"/>
      <c r="F544" s="18"/>
      <c r="G544" s="18"/>
      <c r="H544" s="18"/>
      <c r="I544" s="18"/>
      <c r="J544" s="18"/>
      <c r="K544" s="18"/>
      <c r="L544" s="18"/>
      <c r="M544" s="18"/>
    </row>
    <row r="545">
      <c r="B545" s="18"/>
      <c r="C545" s="18"/>
      <c r="D545" s="18"/>
      <c r="E545" s="18"/>
      <c r="F545" s="18"/>
      <c r="G545" s="18"/>
      <c r="H545" s="18"/>
      <c r="I545" s="18"/>
      <c r="J545" s="18"/>
      <c r="K545" s="18"/>
      <c r="L545" s="18"/>
      <c r="M545" s="18"/>
    </row>
    <row r="546">
      <c r="B546" s="18"/>
      <c r="C546" s="18"/>
      <c r="D546" s="18"/>
      <c r="E546" s="18"/>
      <c r="F546" s="18"/>
      <c r="G546" s="18"/>
      <c r="H546" s="18"/>
      <c r="I546" s="18"/>
      <c r="J546" s="18"/>
      <c r="K546" s="18"/>
      <c r="L546" s="18"/>
      <c r="M546" s="18"/>
    </row>
    <row r="547">
      <c r="B547" s="18"/>
      <c r="C547" s="18"/>
      <c r="D547" s="18"/>
      <c r="E547" s="18"/>
      <c r="F547" s="18"/>
      <c r="G547" s="18"/>
      <c r="H547" s="18"/>
      <c r="I547" s="18"/>
      <c r="J547" s="18"/>
      <c r="K547" s="18"/>
      <c r="L547" s="18"/>
      <c r="M547" s="18"/>
    </row>
    <row r="548">
      <c r="B548" s="18"/>
      <c r="C548" s="18"/>
      <c r="D548" s="18"/>
      <c r="E548" s="18"/>
      <c r="F548" s="18"/>
      <c r="G548" s="18"/>
      <c r="H548" s="18"/>
      <c r="I548" s="18"/>
      <c r="J548" s="18"/>
      <c r="K548" s="18"/>
      <c r="L548" s="18"/>
      <c r="M548" s="18"/>
    </row>
    <row r="549">
      <c r="B549" s="18"/>
      <c r="C549" s="18"/>
      <c r="D549" s="18"/>
      <c r="E549" s="18"/>
      <c r="F549" s="18"/>
      <c r="G549" s="18"/>
      <c r="H549" s="18"/>
      <c r="I549" s="18"/>
      <c r="J549" s="18"/>
      <c r="K549" s="18"/>
      <c r="L549" s="18"/>
      <c r="M549" s="18"/>
    </row>
    <row r="550">
      <c r="B550" s="18"/>
      <c r="C550" s="18"/>
      <c r="D550" s="18"/>
      <c r="E550" s="18"/>
      <c r="F550" s="18"/>
      <c r="G550" s="18"/>
      <c r="H550" s="18"/>
      <c r="I550" s="18"/>
      <c r="J550" s="18"/>
      <c r="K550" s="18"/>
      <c r="L550" s="18"/>
      <c r="M550" s="18"/>
    </row>
    <row r="551">
      <c r="B551" s="18"/>
      <c r="C551" s="18"/>
      <c r="D551" s="18"/>
      <c r="E551" s="18"/>
      <c r="F551" s="18"/>
      <c r="G551" s="18"/>
      <c r="H551" s="18"/>
      <c r="I551" s="18"/>
      <c r="J551" s="18"/>
      <c r="K551" s="18"/>
      <c r="L551" s="18"/>
      <c r="M551" s="18"/>
    </row>
    <row r="552">
      <c r="B552" s="18"/>
      <c r="C552" s="18"/>
      <c r="D552" s="18"/>
      <c r="E552" s="18"/>
      <c r="F552" s="18"/>
      <c r="G552" s="18"/>
      <c r="H552" s="18"/>
      <c r="I552" s="18"/>
      <c r="J552" s="18"/>
      <c r="K552" s="18"/>
      <c r="L552" s="18"/>
      <c r="M552" s="18"/>
    </row>
    <row r="553">
      <c r="B553" s="18"/>
      <c r="C553" s="18"/>
      <c r="D553" s="18"/>
      <c r="E553" s="18"/>
      <c r="F553" s="18"/>
      <c r="G553" s="18"/>
      <c r="H553" s="18"/>
      <c r="I553" s="18"/>
      <c r="J553" s="18"/>
      <c r="K553" s="18"/>
      <c r="L553" s="18"/>
      <c r="M553" s="18"/>
    </row>
    <row r="554">
      <c r="B554" s="18"/>
      <c r="C554" s="18"/>
      <c r="D554" s="18"/>
      <c r="E554" s="18"/>
      <c r="F554" s="18"/>
      <c r="G554" s="18"/>
      <c r="H554" s="18"/>
      <c r="I554" s="18"/>
      <c r="J554" s="18"/>
      <c r="K554" s="18"/>
      <c r="L554" s="18"/>
      <c r="M554" s="18"/>
    </row>
    <row r="555">
      <c r="B555" s="18"/>
      <c r="C555" s="18"/>
      <c r="D555" s="18"/>
      <c r="E555" s="18"/>
      <c r="F555" s="18"/>
      <c r="G555" s="18"/>
      <c r="H555" s="18"/>
      <c r="I555" s="18"/>
      <c r="J555" s="18"/>
      <c r="K555" s="18"/>
      <c r="L555" s="18"/>
      <c r="M555" s="18"/>
    </row>
    <row r="556">
      <c r="B556" s="18"/>
      <c r="C556" s="18"/>
      <c r="D556" s="18"/>
      <c r="E556" s="18"/>
      <c r="F556" s="18"/>
      <c r="G556" s="18"/>
      <c r="H556" s="18"/>
      <c r="I556" s="18"/>
      <c r="J556" s="18"/>
      <c r="K556" s="18"/>
      <c r="L556" s="18"/>
      <c r="M556" s="18"/>
    </row>
    <row r="557">
      <c r="B557" s="18"/>
      <c r="C557" s="18"/>
      <c r="D557" s="18"/>
      <c r="E557" s="18"/>
      <c r="F557" s="18"/>
      <c r="G557" s="18"/>
      <c r="H557" s="18"/>
      <c r="I557" s="18"/>
      <c r="J557" s="18"/>
      <c r="K557" s="18"/>
      <c r="L557" s="18"/>
      <c r="M557" s="18"/>
    </row>
    <row r="558">
      <c r="B558" s="18"/>
      <c r="C558" s="18"/>
      <c r="D558" s="18"/>
      <c r="E558" s="18"/>
      <c r="F558" s="18"/>
      <c r="G558" s="18"/>
      <c r="H558" s="18"/>
      <c r="I558" s="18"/>
      <c r="J558" s="18"/>
      <c r="K558" s="18"/>
      <c r="L558" s="18"/>
      <c r="M558" s="18"/>
    </row>
    <row r="559">
      <c r="B559" s="18"/>
      <c r="C559" s="18"/>
      <c r="D559" s="18"/>
      <c r="E559" s="18"/>
      <c r="F559" s="18"/>
      <c r="G559" s="18"/>
      <c r="H559" s="18"/>
      <c r="I559" s="18"/>
      <c r="J559" s="18"/>
      <c r="K559" s="18"/>
      <c r="L559" s="18"/>
      <c r="M559" s="18"/>
    </row>
    <row r="560">
      <c r="B560" s="18"/>
      <c r="C560" s="18"/>
      <c r="D560" s="18"/>
      <c r="E560" s="18"/>
      <c r="F560" s="18"/>
      <c r="G560" s="18"/>
      <c r="H560" s="18"/>
      <c r="I560" s="18"/>
      <c r="J560" s="18"/>
      <c r="K560" s="18"/>
      <c r="L560" s="18"/>
      <c r="M560" s="18"/>
    </row>
    <row r="561">
      <c r="B561" s="18"/>
      <c r="C561" s="18"/>
      <c r="D561" s="18"/>
      <c r="E561" s="18"/>
      <c r="F561" s="18"/>
      <c r="G561" s="18"/>
      <c r="H561" s="18"/>
      <c r="I561" s="18"/>
      <c r="J561" s="18"/>
      <c r="K561" s="18"/>
      <c r="L561" s="18"/>
      <c r="M561" s="18"/>
    </row>
    <row r="562">
      <c r="B562" s="18"/>
      <c r="C562" s="18"/>
      <c r="D562" s="18"/>
      <c r="E562" s="18"/>
      <c r="F562" s="18"/>
      <c r="G562" s="18"/>
      <c r="H562" s="18"/>
      <c r="I562" s="18"/>
      <c r="J562" s="18"/>
      <c r="K562" s="18"/>
      <c r="L562" s="18"/>
      <c r="M562" s="18"/>
    </row>
    <row r="563">
      <c r="B563" s="18"/>
      <c r="C563" s="18"/>
      <c r="D563" s="18"/>
      <c r="E563" s="18"/>
      <c r="F563" s="18"/>
      <c r="G563" s="18"/>
      <c r="H563" s="18"/>
      <c r="I563" s="18"/>
      <c r="J563" s="18"/>
      <c r="K563" s="18"/>
      <c r="L563" s="18"/>
      <c r="M563" s="18"/>
    </row>
    <row r="564">
      <c r="B564" s="18"/>
      <c r="C564" s="18"/>
      <c r="D564" s="18"/>
      <c r="E564" s="18"/>
      <c r="F564" s="18"/>
      <c r="G564" s="18"/>
      <c r="H564" s="18"/>
      <c r="I564" s="18"/>
      <c r="J564" s="18"/>
      <c r="K564" s="18"/>
      <c r="L564" s="18"/>
      <c r="M564" s="18"/>
    </row>
    <row r="565">
      <c r="B565" s="18"/>
      <c r="C565" s="18"/>
      <c r="D565" s="18"/>
      <c r="E565" s="18"/>
      <c r="F565" s="18"/>
      <c r="G565" s="18"/>
      <c r="H565" s="18"/>
      <c r="I565" s="18"/>
      <c r="J565" s="18"/>
      <c r="K565" s="18"/>
      <c r="L565" s="18"/>
      <c r="M565" s="18"/>
    </row>
    <row r="566">
      <c r="B566" s="18"/>
      <c r="C566" s="18"/>
      <c r="D566" s="18"/>
      <c r="E566" s="18"/>
      <c r="F566" s="18"/>
      <c r="G566" s="18"/>
      <c r="H566" s="18"/>
      <c r="I566" s="18"/>
      <c r="J566" s="18"/>
      <c r="K566" s="18"/>
      <c r="L566" s="18"/>
      <c r="M566" s="18"/>
    </row>
    <row r="567">
      <c r="B567" s="18"/>
      <c r="C567" s="18"/>
      <c r="D567" s="18"/>
      <c r="E567" s="18"/>
      <c r="F567" s="18"/>
      <c r="G567" s="18"/>
      <c r="H567" s="18"/>
      <c r="I567" s="18"/>
      <c r="J567" s="18"/>
      <c r="K567" s="18"/>
      <c r="L567" s="18"/>
      <c r="M567" s="18"/>
    </row>
    <row r="568">
      <c r="B568" s="18"/>
      <c r="C568" s="18"/>
      <c r="D568" s="18"/>
      <c r="E568" s="18"/>
      <c r="F568" s="18"/>
      <c r="G568" s="18"/>
      <c r="H568" s="18"/>
      <c r="I568" s="18"/>
      <c r="J568" s="18"/>
      <c r="K568" s="18"/>
      <c r="L568" s="18"/>
      <c r="M568" s="18"/>
    </row>
    <row r="569">
      <c r="B569" s="18"/>
      <c r="C569" s="18"/>
      <c r="D569" s="18"/>
      <c r="E569" s="18"/>
      <c r="F569" s="18"/>
      <c r="G569" s="18"/>
      <c r="H569" s="18"/>
      <c r="I569" s="18"/>
      <c r="J569" s="18"/>
      <c r="K569" s="18"/>
      <c r="L569" s="18"/>
      <c r="M569" s="18"/>
    </row>
    <row r="570">
      <c r="B570" s="18"/>
      <c r="C570" s="18"/>
      <c r="D570" s="18"/>
      <c r="E570" s="18"/>
      <c r="F570" s="18"/>
      <c r="G570" s="18"/>
      <c r="H570" s="18"/>
      <c r="I570" s="18"/>
      <c r="J570" s="18"/>
      <c r="K570" s="18"/>
      <c r="L570" s="18"/>
      <c r="M570" s="18"/>
    </row>
    <row r="571">
      <c r="B571" s="18"/>
      <c r="C571" s="18"/>
      <c r="D571" s="18"/>
      <c r="E571" s="18"/>
      <c r="F571" s="18"/>
      <c r="G571" s="18"/>
      <c r="H571" s="18"/>
      <c r="I571" s="18"/>
      <c r="J571" s="18"/>
      <c r="K571" s="18"/>
      <c r="L571" s="18"/>
      <c r="M571" s="18"/>
    </row>
    <row r="572">
      <c r="B572" s="18"/>
      <c r="C572" s="18"/>
      <c r="D572" s="18"/>
      <c r="E572" s="18"/>
      <c r="F572" s="18"/>
      <c r="G572" s="18"/>
      <c r="H572" s="18"/>
      <c r="I572" s="18"/>
      <c r="J572" s="18"/>
      <c r="K572" s="18"/>
      <c r="L572" s="18"/>
      <c r="M572" s="18"/>
    </row>
    <row r="573">
      <c r="B573" s="18"/>
      <c r="C573" s="18"/>
      <c r="D573" s="18"/>
      <c r="E573" s="18"/>
      <c r="F573" s="18"/>
      <c r="G573" s="18"/>
      <c r="H573" s="18"/>
      <c r="I573" s="18"/>
      <c r="J573" s="18"/>
      <c r="K573" s="18"/>
      <c r="L573" s="18"/>
      <c r="M573" s="18"/>
    </row>
    <row r="574">
      <c r="B574" s="18"/>
      <c r="C574" s="18"/>
      <c r="D574" s="18"/>
      <c r="E574" s="18"/>
      <c r="F574" s="18"/>
      <c r="G574" s="18"/>
      <c r="H574" s="18"/>
      <c r="I574" s="18"/>
      <c r="J574" s="18"/>
      <c r="K574" s="18"/>
      <c r="L574" s="18"/>
      <c r="M574" s="18"/>
    </row>
    <row r="575">
      <c r="B575" s="18"/>
      <c r="C575" s="18"/>
      <c r="D575" s="18"/>
      <c r="E575" s="18"/>
      <c r="F575" s="18"/>
      <c r="G575" s="18"/>
      <c r="H575" s="18"/>
      <c r="I575" s="18"/>
      <c r="J575" s="18"/>
      <c r="K575" s="18"/>
      <c r="L575" s="18"/>
      <c r="M575" s="18"/>
    </row>
    <row r="576">
      <c r="B576" s="18"/>
      <c r="C576" s="18"/>
      <c r="D576" s="18"/>
      <c r="E576" s="18"/>
      <c r="F576" s="18"/>
      <c r="G576" s="18"/>
      <c r="H576" s="18"/>
      <c r="I576" s="18"/>
      <c r="J576" s="18"/>
      <c r="K576" s="18"/>
      <c r="L576" s="18"/>
      <c r="M576" s="18"/>
    </row>
    <row r="577">
      <c r="B577" s="18"/>
      <c r="C577" s="18"/>
      <c r="D577" s="18"/>
      <c r="E577" s="18"/>
      <c r="F577" s="18"/>
      <c r="G577" s="18"/>
      <c r="H577" s="18"/>
      <c r="I577" s="18"/>
      <c r="J577" s="18"/>
      <c r="K577" s="18"/>
      <c r="L577" s="18"/>
      <c r="M577" s="18"/>
    </row>
    <row r="578">
      <c r="B578" s="18"/>
      <c r="C578" s="18"/>
      <c r="D578" s="18"/>
      <c r="E578" s="18"/>
      <c r="F578" s="18"/>
      <c r="G578" s="18"/>
      <c r="H578" s="18"/>
      <c r="I578" s="18"/>
      <c r="J578" s="18"/>
      <c r="K578" s="18"/>
      <c r="L578" s="18"/>
      <c r="M578" s="18"/>
    </row>
    <row r="579">
      <c r="B579" s="18"/>
      <c r="C579" s="18"/>
      <c r="D579" s="18"/>
      <c r="E579" s="18"/>
      <c r="F579" s="18"/>
      <c r="G579" s="18"/>
      <c r="H579" s="18"/>
      <c r="I579" s="18"/>
      <c r="J579" s="18"/>
      <c r="K579" s="18"/>
      <c r="L579" s="18"/>
      <c r="M579" s="18"/>
    </row>
    <row r="580">
      <c r="B580" s="18"/>
      <c r="C580" s="18"/>
      <c r="D580" s="18"/>
      <c r="E580" s="18"/>
      <c r="F580" s="18"/>
      <c r="G580" s="18"/>
      <c r="H580" s="18"/>
      <c r="I580" s="18"/>
      <c r="J580" s="18"/>
      <c r="K580" s="18"/>
      <c r="L580" s="18"/>
      <c r="M580" s="18"/>
    </row>
    <row r="581">
      <c r="B581" s="18"/>
      <c r="C581" s="18"/>
      <c r="D581" s="18"/>
      <c r="E581" s="18"/>
      <c r="F581" s="18"/>
      <c r="G581" s="18"/>
      <c r="H581" s="18"/>
      <c r="I581" s="18"/>
      <c r="J581" s="18"/>
      <c r="K581" s="18"/>
      <c r="L581" s="18"/>
      <c r="M581" s="18"/>
    </row>
    <row r="582">
      <c r="B582" s="18"/>
      <c r="C582" s="18"/>
      <c r="D582" s="18"/>
      <c r="E582" s="18"/>
      <c r="F582" s="18"/>
      <c r="G582" s="18"/>
      <c r="H582" s="18"/>
      <c r="I582" s="18"/>
      <c r="J582" s="18"/>
      <c r="K582" s="18"/>
      <c r="L582" s="18"/>
      <c r="M582" s="18"/>
    </row>
    <row r="583">
      <c r="B583" s="18"/>
      <c r="C583" s="18"/>
      <c r="D583" s="18"/>
      <c r="E583" s="18"/>
      <c r="F583" s="18"/>
      <c r="G583" s="18"/>
      <c r="H583" s="18"/>
      <c r="I583" s="18"/>
      <c r="J583" s="18"/>
      <c r="K583" s="18"/>
      <c r="L583" s="18"/>
      <c r="M583" s="18"/>
    </row>
    <row r="584">
      <c r="B584" s="18"/>
      <c r="C584" s="18"/>
      <c r="D584" s="18"/>
      <c r="E584" s="18"/>
      <c r="F584" s="18"/>
      <c r="G584" s="18"/>
      <c r="H584" s="18"/>
      <c r="I584" s="18"/>
      <c r="J584" s="18"/>
      <c r="K584" s="18"/>
      <c r="L584" s="18"/>
      <c r="M584" s="18"/>
    </row>
    <row r="585">
      <c r="B585" s="18"/>
      <c r="C585" s="18"/>
      <c r="D585" s="18"/>
      <c r="E585" s="18"/>
      <c r="F585" s="18"/>
      <c r="G585" s="18"/>
      <c r="H585" s="18"/>
      <c r="I585" s="18"/>
      <c r="J585" s="18"/>
      <c r="K585" s="18"/>
      <c r="L585" s="18"/>
      <c r="M585" s="18"/>
    </row>
    <row r="586">
      <c r="B586" s="18"/>
      <c r="C586" s="18"/>
      <c r="D586" s="18"/>
      <c r="E586" s="18"/>
      <c r="F586" s="18"/>
      <c r="G586" s="18"/>
      <c r="H586" s="18"/>
      <c r="I586" s="18"/>
      <c r="J586" s="18"/>
      <c r="K586" s="18"/>
      <c r="L586" s="18"/>
      <c r="M586" s="18"/>
    </row>
    <row r="587">
      <c r="B587" s="18"/>
      <c r="C587" s="18"/>
      <c r="D587" s="18"/>
      <c r="E587" s="18"/>
      <c r="F587" s="18"/>
      <c r="G587" s="18"/>
      <c r="H587" s="18"/>
      <c r="I587" s="18"/>
      <c r="J587" s="18"/>
      <c r="K587" s="18"/>
      <c r="L587" s="18"/>
      <c r="M587" s="18"/>
    </row>
    <row r="588">
      <c r="B588" s="18"/>
      <c r="C588" s="18"/>
      <c r="D588" s="18"/>
      <c r="E588" s="18"/>
      <c r="F588" s="18"/>
      <c r="G588" s="18"/>
      <c r="H588" s="18"/>
      <c r="I588" s="18"/>
      <c r="J588" s="18"/>
      <c r="K588" s="18"/>
      <c r="L588" s="18"/>
      <c r="M588" s="18"/>
    </row>
    <row r="589">
      <c r="B589" s="18"/>
      <c r="C589" s="18"/>
      <c r="D589" s="18"/>
      <c r="E589" s="18"/>
      <c r="F589" s="18"/>
      <c r="G589" s="18"/>
      <c r="H589" s="18"/>
      <c r="I589" s="18"/>
      <c r="J589" s="18"/>
      <c r="K589" s="18"/>
      <c r="L589" s="18"/>
      <c r="M589" s="18"/>
    </row>
    <row r="590">
      <c r="B590" s="18"/>
      <c r="C590" s="18"/>
      <c r="D590" s="18"/>
      <c r="E590" s="18"/>
      <c r="F590" s="18"/>
      <c r="G590" s="18"/>
      <c r="H590" s="18"/>
      <c r="I590" s="18"/>
      <c r="J590" s="18"/>
      <c r="K590" s="18"/>
      <c r="L590" s="18"/>
      <c r="M590" s="18"/>
    </row>
    <row r="591">
      <c r="B591" s="18"/>
      <c r="C591" s="18"/>
      <c r="D591" s="18"/>
      <c r="E591" s="18"/>
      <c r="F591" s="18"/>
      <c r="G591" s="18"/>
      <c r="H591" s="18"/>
      <c r="I591" s="18"/>
      <c r="J591" s="18"/>
      <c r="K591" s="18"/>
      <c r="L591" s="18"/>
      <c r="M591" s="18"/>
    </row>
    <row r="592">
      <c r="B592" s="18"/>
      <c r="C592" s="18"/>
      <c r="D592" s="18"/>
      <c r="E592" s="18"/>
      <c r="F592" s="18"/>
      <c r="G592" s="18"/>
      <c r="H592" s="18"/>
      <c r="I592" s="18"/>
      <c r="J592" s="18"/>
      <c r="K592" s="18"/>
      <c r="L592" s="18"/>
      <c r="M592" s="18"/>
    </row>
    <row r="593">
      <c r="B593" s="18"/>
      <c r="C593" s="18"/>
      <c r="D593" s="18"/>
      <c r="E593" s="18"/>
      <c r="F593" s="18"/>
      <c r="G593" s="18"/>
      <c r="H593" s="18"/>
      <c r="I593" s="18"/>
      <c r="J593" s="18"/>
      <c r="K593" s="18"/>
      <c r="L593" s="18"/>
      <c r="M593" s="18"/>
    </row>
    <row r="594">
      <c r="B594" s="18"/>
      <c r="C594" s="18"/>
      <c r="D594" s="18"/>
      <c r="E594" s="18"/>
      <c r="F594" s="18"/>
      <c r="G594" s="18"/>
      <c r="H594" s="18"/>
      <c r="I594" s="18"/>
      <c r="J594" s="18"/>
      <c r="K594" s="18"/>
      <c r="L594" s="18"/>
      <c r="M594" s="18"/>
    </row>
    <row r="595">
      <c r="B595" s="18"/>
      <c r="C595" s="18"/>
      <c r="D595" s="18"/>
      <c r="E595" s="18"/>
      <c r="F595" s="18"/>
      <c r="G595" s="18"/>
      <c r="H595" s="18"/>
      <c r="I595" s="18"/>
      <c r="J595" s="18"/>
      <c r="K595" s="18"/>
      <c r="L595" s="18"/>
      <c r="M595" s="18"/>
    </row>
    <row r="596">
      <c r="B596" s="18"/>
      <c r="C596" s="18"/>
      <c r="D596" s="18"/>
      <c r="E596" s="18"/>
      <c r="F596" s="18"/>
      <c r="G596" s="18"/>
      <c r="H596" s="18"/>
      <c r="I596" s="18"/>
      <c r="J596" s="18"/>
      <c r="K596" s="18"/>
      <c r="L596" s="18"/>
      <c r="M596" s="18"/>
    </row>
    <row r="597">
      <c r="B597" s="18"/>
      <c r="C597" s="18"/>
      <c r="D597" s="18"/>
      <c r="E597" s="18"/>
      <c r="F597" s="18"/>
      <c r="G597" s="18"/>
      <c r="H597" s="18"/>
      <c r="I597" s="18"/>
      <c r="J597" s="18"/>
      <c r="K597" s="18"/>
      <c r="L597" s="18"/>
      <c r="M597" s="18"/>
    </row>
    <row r="598">
      <c r="B598" s="18"/>
      <c r="C598" s="18"/>
      <c r="D598" s="18"/>
      <c r="E598" s="18"/>
      <c r="F598" s="18"/>
      <c r="G598" s="18"/>
      <c r="H598" s="18"/>
      <c r="I598" s="18"/>
      <c r="J598" s="18"/>
      <c r="K598" s="18"/>
      <c r="L598" s="18"/>
      <c r="M598" s="18"/>
    </row>
    <row r="599">
      <c r="B599" s="18"/>
      <c r="C599" s="18"/>
      <c r="D599" s="18"/>
      <c r="E599" s="18"/>
      <c r="F599" s="18"/>
      <c r="G599" s="18"/>
      <c r="H599" s="18"/>
      <c r="I599" s="18"/>
      <c r="J599" s="18"/>
      <c r="K599" s="18"/>
      <c r="L599" s="18"/>
      <c r="M599" s="18"/>
    </row>
    <row r="600">
      <c r="B600" s="18"/>
      <c r="C600" s="18"/>
      <c r="D600" s="18"/>
      <c r="E600" s="18"/>
      <c r="F600" s="18"/>
      <c r="G600" s="18"/>
      <c r="H600" s="18"/>
      <c r="I600" s="18"/>
      <c r="J600" s="18"/>
      <c r="K600" s="18"/>
      <c r="L600" s="18"/>
      <c r="M600" s="18"/>
    </row>
    <row r="601">
      <c r="B601" s="18"/>
      <c r="C601" s="18"/>
      <c r="D601" s="18"/>
      <c r="E601" s="18"/>
      <c r="F601" s="18"/>
      <c r="G601" s="18"/>
      <c r="H601" s="18"/>
      <c r="I601" s="18"/>
      <c r="J601" s="18"/>
      <c r="K601" s="18"/>
      <c r="L601" s="18"/>
      <c r="M601" s="18"/>
    </row>
    <row r="602">
      <c r="B602" s="18"/>
      <c r="C602" s="18"/>
      <c r="D602" s="18"/>
      <c r="E602" s="18"/>
      <c r="F602" s="18"/>
      <c r="G602" s="18"/>
      <c r="H602" s="18"/>
      <c r="I602" s="18"/>
      <c r="J602" s="18"/>
      <c r="K602" s="18"/>
      <c r="L602" s="18"/>
      <c r="M602" s="18"/>
    </row>
    <row r="603">
      <c r="B603" s="18"/>
      <c r="C603" s="18"/>
      <c r="D603" s="18"/>
      <c r="E603" s="18"/>
      <c r="F603" s="18"/>
      <c r="G603" s="18"/>
      <c r="H603" s="18"/>
      <c r="I603" s="18"/>
      <c r="J603" s="18"/>
      <c r="K603" s="18"/>
      <c r="L603" s="18"/>
      <c r="M603" s="18"/>
    </row>
    <row r="604">
      <c r="B604" s="18"/>
      <c r="C604" s="18"/>
      <c r="D604" s="18"/>
      <c r="E604" s="18"/>
      <c r="F604" s="18"/>
      <c r="G604" s="18"/>
      <c r="H604" s="18"/>
      <c r="I604" s="18"/>
      <c r="J604" s="18"/>
      <c r="K604" s="18"/>
      <c r="L604" s="18"/>
      <c r="M604" s="18"/>
    </row>
    <row r="605">
      <c r="B605" s="18"/>
      <c r="C605" s="18"/>
      <c r="D605" s="18"/>
      <c r="E605" s="18"/>
      <c r="F605" s="18"/>
      <c r="G605" s="18"/>
      <c r="H605" s="18"/>
      <c r="I605" s="18"/>
      <c r="J605" s="18"/>
      <c r="K605" s="18"/>
      <c r="L605" s="18"/>
      <c r="M605" s="18"/>
    </row>
    <row r="606">
      <c r="B606" s="18"/>
      <c r="C606" s="18"/>
      <c r="D606" s="18"/>
      <c r="E606" s="18"/>
      <c r="F606" s="18"/>
      <c r="G606" s="18"/>
      <c r="H606" s="18"/>
      <c r="I606" s="18"/>
      <c r="J606" s="18"/>
      <c r="K606" s="18"/>
      <c r="L606" s="18"/>
      <c r="M606" s="18"/>
    </row>
    <row r="607">
      <c r="B607" s="18"/>
      <c r="C607" s="18"/>
      <c r="D607" s="18"/>
      <c r="E607" s="18"/>
      <c r="F607" s="18"/>
      <c r="G607" s="18"/>
      <c r="H607" s="18"/>
      <c r="I607" s="18"/>
      <c r="J607" s="18"/>
      <c r="K607" s="18"/>
      <c r="L607" s="18"/>
      <c r="M607" s="18"/>
    </row>
    <row r="608">
      <c r="B608" s="18"/>
      <c r="C608" s="18"/>
      <c r="D608" s="18"/>
      <c r="E608" s="18"/>
      <c r="F608" s="18"/>
      <c r="G608" s="18"/>
      <c r="H608" s="18"/>
      <c r="I608" s="18"/>
      <c r="J608" s="18"/>
      <c r="K608" s="18"/>
      <c r="L608" s="18"/>
      <c r="M608" s="18"/>
    </row>
    <row r="609">
      <c r="B609" s="18"/>
      <c r="C609" s="18"/>
      <c r="D609" s="18"/>
      <c r="E609" s="18"/>
      <c r="F609" s="18"/>
      <c r="G609" s="18"/>
      <c r="H609" s="18"/>
      <c r="I609" s="18"/>
      <c r="J609" s="18"/>
      <c r="K609" s="18"/>
      <c r="L609" s="18"/>
      <c r="M609" s="18"/>
    </row>
    <row r="610">
      <c r="B610" s="18"/>
      <c r="C610" s="18"/>
      <c r="D610" s="18"/>
      <c r="E610" s="18"/>
      <c r="F610" s="18"/>
      <c r="G610" s="18"/>
      <c r="H610" s="18"/>
      <c r="I610" s="18"/>
      <c r="J610" s="18"/>
      <c r="K610" s="18"/>
      <c r="L610" s="18"/>
      <c r="M610" s="18"/>
    </row>
    <row r="611">
      <c r="B611" s="18"/>
      <c r="C611" s="18"/>
      <c r="D611" s="18"/>
      <c r="E611" s="18"/>
      <c r="F611" s="18"/>
      <c r="G611" s="18"/>
      <c r="H611" s="18"/>
      <c r="I611" s="18"/>
      <c r="J611" s="18"/>
      <c r="K611" s="18"/>
      <c r="L611" s="18"/>
      <c r="M611" s="18"/>
    </row>
    <row r="612">
      <c r="B612" s="18"/>
      <c r="C612" s="18"/>
      <c r="D612" s="18"/>
      <c r="E612" s="18"/>
      <c r="F612" s="18"/>
      <c r="G612" s="18"/>
      <c r="H612" s="18"/>
      <c r="I612" s="18"/>
      <c r="J612" s="18"/>
      <c r="K612" s="18"/>
      <c r="L612" s="18"/>
      <c r="M612" s="18"/>
    </row>
    <row r="613">
      <c r="B613" s="18"/>
      <c r="C613" s="18"/>
      <c r="D613" s="18"/>
      <c r="E613" s="18"/>
      <c r="F613" s="18"/>
      <c r="G613" s="18"/>
      <c r="H613" s="18"/>
      <c r="I613" s="18"/>
      <c r="J613" s="18"/>
      <c r="K613" s="18"/>
      <c r="L613" s="18"/>
      <c r="M613" s="18"/>
    </row>
    <row r="614">
      <c r="B614" s="18"/>
      <c r="C614" s="18"/>
      <c r="D614" s="18"/>
      <c r="E614" s="18"/>
      <c r="F614" s="18"/>
      <c r="G614" s="18"/>
      <c r="H614" s="18"/>
      <c r="I614" s="18"/>
      <c r="J614" s="18"/>
      <c r="K614" s="18"/>
      <c r="L614" s="18"/>
      <c r="M614" s="18"/>
    </row>
    <row r="615">
      <c r="B615" s="18"/>
      <c r="C615" s="18"/>
      <c r="D615" s="18"/>
      <c r="E615" s="18"/>
      <c r="F615" s="18"/>
      <c r="G615" s="18"/>
      <c r="H615" s="18"/>
      <c r="I615" s="18"/>
      <c r="J615" s="18"/>
      <c r="K615" s="18"/>
      <c r="L615" s="18"/>
      <c r="M615" s="18"/>
    </row>
    <row r="616">
      <c r="B616" s="18"/>
      <c r="C616" s="18"/>
      <c r="D616" s="18"/>
      <c r="E616" s="18"/>
      <c r="F616" s="18"/>
      <c r="G616" s="18"/>
      <c r="H616" s="18"/>
      <c r="I616" s="18"/>
      <c r="J616" s="18"/>
      <c r="K616" s="18"/>
      <c r="L616" s="18"/>
      <c r="M616" s="18"/>
    </row>
    <row r="617">
      <c r="B617" s="18"/>
      <c r="C617" s="18"/>
      <c r="D617" s="18"/>
      <c r="E617" s="18"/>
      <c r="F617" s="18"/>
      <c r="G617" s="18"/>
      <c r="H617" s="18"/>
      <c r="I617" s="18"/>
      <c r="J617" s="18"/>
      <c r="K617" s="18"/>
      <c r="L617" s="18"/>
      <c r="M617" s="18"/>
    </row>
    <row r="618">
      <c r="B618" s="18"/>
      <c r="C618" s="18"/>
      <c r="D618" s="18"/>
      <c r="E618" s="18"/>
      <c r="F618" s="18"/>
      <c r="G618" s="18"/>
      <c r="H618" s="18"/>
      <c r="I618" s="18"/>
      <c r="J618" s="18"/>
      <c r="K618" s="18"/>
      <c r="L618" s="18"/>
      <c r="M618" s="18"/>
    </row>
    <row r="619">
      <c r="B619" s="18"/>
      <c r="C619" s="18"/>
      <c r="D619" s="18"/>
      <c r="E619" s="18"/>
      <c r="F619" s="18"/>
      <c r="G619" s="18"/>
      <c r="H619" s="18"/>
      <c r="I619" s="18"/>
      <c r="J619" s="18"/>
      <c r="K619" s="18"/>
      <c r="L619" s="18"/>
      <c r="M619" s="18"/>
    </row>
    <row r="620">
      <c r="B620" s="18"/>
      <c r="C620" s="18"/>
      <c r="D620" s="18"/>
      <c r="E620" s="18"/>
      <c r="F620" s="18"/>
      <c r="G620" s="18"/>
      <c r="H620" s="18"/>
      <c r="I620" s="18"/>
      <c r="J620" s="18"/>
      <c r="K620" s="18"/>
      <c r="L620" s="18"/>
      <c r="M620" s="18"/>
    </row>
    <row r="621">
      <c r="B621" s="18"/>
      <c r="C621" s="18"/>
      <c r="D621" s="18"/>
      <c r="E621" s="18"/>
      <c r="F621" s="18"/>
      <c r="G621" s="18"/>
      <c r="H621" s="18"/>
      <c r="I621" s="18"/>
      <c r="J621" s="18"/>
      <c r="K621" s="18"/>
      <c r="L621" s="18"/>
      <c r="M621" s="18"/>
    </row>
    <row r="622">
      <c r="B622" s="18"/>
      <c r="C622" s="18"/>
      <c r="D622" s="18"/>
      <c r="E622" s="18"/>
      <c r="F622" s="18"/>
      <c r="G622" s="18"/>
      <c r="H622" s="18"/>
      <c r="I622" s="18"/>
      <c r="J622" s="18"/>
      <c r="K622" s="18"/>
      <c r="L622" s="18"/>
      <c r="M622" s="18"/>
    </row>
    <row r="623">
      <c r="B623" s="18"/>
      <c r="C623" s="18"/>
      <c r="D623" s="18"/>
      <c r="E623" s="18"/>
      <c r="F623" s="18"/>
      <c r="G623" s="18"/>
      <c r="H623" s="18"/>
      <c r="I623" s="18"/>
      <c r="J623" s="18"/>
      <c r="K623" s="18"/>
      <c r="L623" s="18"/>
      <c r="M623" s="18"/>
    </row>
    <row r="624">
      <c r="B624" s="18"/>
      <c r="C624" s="18"/>
      <c r="D624" s="18"/>
      <c r="E624" s="18"/>
      <c r="F624" s="18"/>
      <c r="G624" s="18"/>
      <c r="H624" s="18"/>
      <c r="I624" s="18"/>
      <c r="J624" s="18"/>
      <c r="K624" s="18"/>
      <c r="L624" s="18"/>
      <c r="M624" s="18"/>
    </row>
    <row r="625">
      <c r="B625" s="18"/>
      <c r="C625" s="18"/>
      <c r="D625" s="18"/>
      <c r="E625" s="18"/>
      <c r="F625" s="18"/>
      <c r="G625" s="18"/>
      <c r="H625" s="18"/>
      <c r="I625" s="18"/>
      <c r="J625" s="18"/>
      <c r="K625" s="18"/>
      <c r="L625" s="18"/>
      <c r="M625" s="18"/>
    </row>
    <row r="626">
      <c r="B626" s="18"/>
      <c r="C626" s="18"/>
      <c r="D626" s="18"/>
      <c r="E626" s="18"/>
      <c r="F626" s="18"/>
      <c r="G626" s="18"/>
      <c r="H626" s="18"/>
      <c r="I626" s="18"/>
      <c r="J626" s="18"/>
      <c r="K626" s="18"/>
      <c r="L626" s="18"/>
      <c r="M626" s="18"/>
    </row>
    <row r="627">
      <c r="B627" s="18"/>
      <c r="C627" s="18"/>
      <c r="D627" s="18"/>
      <c r="E627" s="18"/>
      <c r="F627" s="18"/>
      <c r="G627" s="18"/>
      <c r="H627" s="18"/>
      <c r="I627" s="18"/>
      <c r="J627" s="18"/>
      <c r="K627" s="18"/>
      <c r="L627" s="18"/>
      <c r="M627" s="18"/>
    </row>
    <row r="628">
      <c r="B628" s="18"/>
      <c r="C628" s="18"/>
      <c r="D628" s="18"/>
      <c r="E628" s="18"/>
      <c r="F628" s="18"/>
      <c r="G628" s="18"/>
      <c r="H628" s="18"/>
      <c r="I628" s="18"/>
      <c r="J628" s="18"/>
      <c r="K628" s="18"/>
      <c r="L628" s="18"/>
      <c r="M628" s="18"/>
    </row>
    <row r="629">
      <c r="B629" s="18"/>
      <c r="C629" s="18"/>
      <c r="D629" s="18"/>
      <c r="E629" s="18"/>
      <c r="F629" s="18"/>
      <c r="G629" s="18"/>
      <c r="H629" s="18"/>
      <c r="I629" s="18"/>
      <c r="J629" s="18"/>
      <c r="K629" s="18"/>
      <c r="L629" s="18"/>
      <c r="M629" s="18"/>
    </row>
    <row r="630">
      <c r="B630" s="18"/>
      <c r="C630" s="18"/>
      <c r="D630" s="18"/>
      <c r="E630" s="18"/>
      <c r="F630" s="18"/>
      <c r="G630" s="18"/>
      <c r="H630" s="18"/>
      <c r="I630" s="18"/>
      <c r="J630" s="18"/>
      <c r="K630" s="18"/>
      <c r="L630" s="18"/>
      <c r="M630" s="18"/>
    </row>
    <row r="631">
      <c r="B631" s="18"/>
      <c r="C631" s="18"/>
      <c r="D631" s="18"/>
      <c r="E631" s="18"/>
      <c r="F631" s="18"/>
      <c r="G631" s="18"/>
      <c r="H631" s="18"/>
      <c r="I631" s="18"/>
      <c r="J631" s="18"/>
      <c r="K631" s="18"/>
      <c r="L631" s="18"/>
      <c r="M631" s="18"/>
    </row>
    <row r="632">
      <c r="B632" s="18"/>
      <c r="C632" s="18"/>
      <c r="D632" s="18"/>
      <c r="E632" s="18"/>
      <c r="F632" s="18"/>
      <c r="G632" s="18"/>
      <c r="H632" s="18"/>
      <c r="I632" s="18"/>
      <c r="J632" s="18"/>
      <c r="K632" s="18"/>
      <c r="L632" s="18"/>
      <c r="M632" s="18"/>
    </row>
    <row r="633">
      <c r="B633" s="18"/>
      <c r="C633" s="18"/>
      <c r="D633" s="18"/>
      <c r="E633" s="18"/>
      <c r="F633" s="18"/>
      <c r="G633" s="18"/>
      <c r="H633" s="18"/>
      <c r="I633" s="18"/>
      <c r="J633" s="18"/>
      <c r="K633" s="18"/>
      <c r="L633" s="18"/>
      <c r="M633" s="18"/>
    </row>
    <row r="634">
      <c r="B634" s="18"/>
      <c r="C634" s="18"/>
      <c r="D634" s="18"/>
      <c r="E634" s="18"/>
      <c r="F634" s="18"/>
      <c r="G634" s="18"/>
      <c r="H634" s="18"/>
      <c r="I634" s="18"/>
      <c r="J634" s="18"/>
      <c r="K634" s="18"/>
      <c r="L634" s="18"/>
      <c r="M634" s="18"/>
    </row>
    <row r="635">
      <c r="B635" s="18"/>
      <c r="C635" s="18"/>
      <c r="D635" s="18"/>
      <c r="E635" s="18"/>
      <c r="F635" s="18"/>
      <c r="G635" s="18"/>
      <c r="H635" s="18"/>
      <c r="I635" s="18"/>
      <c r="J635" s="18"/>
      <c r="K635" s="18"/>
      <c r="L635" s="18"/>
      <c r="M635" s="18"/>
    </row>
    <row r="636">
      <c r="B636" s="18"/>
      <c r="C636" s="18"/>
      <c r="D636" s="18"/>
      <c r="E636" s="18"/>
      <c r="F636" s="18"/>
      <c r="G636" s="18"/>
      <c r="H636" s="18"/>
      <c r="I636" s="18"/>
      <c r="J636" s="18"/>
      <c r="K636" s="18"/>
      <c r="L636" s="18"/>
      <c r="M636" s="18"/>
    </row>
    <row r="637">
      <c r="B637" s="18"/>
      <c r="C637" s="18"/>
      <c r="D637" s="18"/>
      <c r="E637" s="18"/>
      <c r="F637" s="18"/>
      <c r="G637" s="18"/>
      <c r="H637" s="18"/>
      <c r="I637" s="18"/>
      <c r="J637" s="18"/>
      <c r="K637" s="18"/>
      <c r="L637" s="18"/>
      <c r="M637" s="18"/>
    </row>
    <row r="638">
      <c r="B638" s="18"/>
      <c r="C638" s="18"/>
      <c r="D638" s="18"/>
      <c r="E638" s="18"/>
      <c r="F638" s="18"/>
      <c r="G638" s="18"/>
      <c r="H638" s="18"/>
      <c r="I638" s="18"/>
      <c r="J638" s="18"/>
      <c r="K638" s="18"/>
      <c r="L638" s="18"/>
      <c r="M638" s="18"/>
    </row>
    <row r="639">
      <c r="B639" s="18"/>
      <c r="C639" s="18"/>
      <c r="D639" s="18"/>
      <c r="E639" s="18"/>
      <c r="F639" s="18"/>
      <c r="G639" s="18"/>
      <c r="H639" s="18"/>
      <c r="I639" s="18"/>
      <c r="J639" s="18"/>
      <c r="K639" s="18"/>
      <c r="L639" s="18"/>
      <c r="M639" s="18"/>
    </row>
    <row r="640">
      <c r="B640" s="18"/>
      <c r="C640" s="18"/>
      <c r="D640" s="18"/>
      <c r="E640" s="18"/>
      <c r="F640" s="18"/>
      <c r="G640" s="18"/>
      <c r="H640" s="18"/>
      <c r="I640" s="18"/>
      <c r="J640" s="18"/>
      <c r="K640" s="18"/>
      <c r="L640" s="18"/>
      <c r="M640" s="18"/>
    </row>
    <row r="641">
      <c r="B641" s="18"/>
      <c r="C641" s="18"/>
      <c r="D641" s="18"/>
      <c r="E641" s="18"/>
      <c r="F641" s="18"/>
      <c r="G641" s="18"/>
      <c r="H641" s="18"/>
      <c r="I641" s="18"/>
      <c r="J641" s="18"/>
      <c r="K641" s="18"/>
      <c r="L641" s="18"/>
      <c r="M641" s="18"/>
    </row>
    <row r="642">
      <c r="B642" s="18"/>
      <c r="C642" s="18"/>
      <c r="D642" s="18"/>
      <c r="E642" s="18"/>
      <c r="F642" s="18"/>
      <c r="G642" s="18"/>
      <c r="H642" s="18"/>
      <c r="I642" s="18"/>
      <c r="J642" s="18"/>
      <c r="K642" s="18"/>
      <c r="L642" s="18"/>
      <c r="M642" s="18"/>
    </row>
    <row r="643">
      <c r="B643" s="18"/>
      <c r="C643" s="18"/>
      <c r="D643" s="18"/>
      <c r="E643" s="18"/>
      <c r="F643" s="18"/>
      <c r="G643" s="18"/>
      <c r="H643" s="18"/>
      <c r="I643" s="18"/>
      <c r="J643" s="18"/>
      <c r="K643" s="18"/>
      <c r="L643" s="18"/>
      <c r="M643" s="18"/>
    </row>
    <row r="644">
      <c r="B644" s="18"/>
      <c r="C644" s="18"/>
      <c r="D644" s="18"/>
      <c r="E644" s="18"/>
      <c r="F644" s="18"/>
      <c r="G644" s="18"/>
      <c r="H644" s="18"/>
      <c r="I644" s="18"/>
      <c r="J644" s="18"/>
      <c r="K644" s="18"/>
      <c r="L644" s="18"/>
      <c r="M644" s="18"/>
    </row>
    <row r="645">
      <c r="B645" s="18"/>
      <c r="C645" s="18"/>
      <c r="D645" s="18"/>
      <c r="E645" s="18"/>
      <c r="F645" s="18"/>
      <c r="G645" s="18"/>
      <c r="H645" s="18"/>
      <c r="I645" s="18"/>
      <c r="J645" s="18"/>
      <c r="K645" s="18"/>
      <c r="L645" s="18"/>
      <c r="M645" s="18"/>
    </row>
    <row r="646">
      <c r="B646" s="18"/>
      <c r="C646" s="18"/>
      <c r="D646" s="18"/>
      <c r="E646" s="18"/>
      <c r="F646" s="18"/>
      <c r="G646" s="18"/>
      <c r="H646" s="18"/>
      <c r="I646" s="18"/>
      <c r="J646" s="18"/>
      <c r="K646" s="18"/>
      <c r="L646" s="18"/>
      <c r="M646" s="18"/>
    </row>
    <row r="647">
      <c r="B647" s="18"/>
      <c r="C647" s="18"/>
      <c r="D647" s="18"/>
      <c r="E647" s="18"/>
      <c r="F647" s="18"/>
      <c r="G647" s="18"/>
      <c r="H647" s="18"/>
      <c r="I647" s="18"/>
      <c r="J647" s="18"/>
      <c r="K647" s="18"/>
      <c r="L647" s="18"/>
      <c r="M647" s="18"/>
    </row>
    <row r="648">
      <c r="B648" s="18"/>
      <c r="C648" s="18"/>
      <c r="D648" s="18"/>
      <c r="E648" s="18"/>
      <c r="F648" s="18"/>
      <c r="G648" s="18"/>
      <c r="H648" s="18"/>
      <c r="I648" s="18"/>
      <c r="J648" s="18"/>
      <c r="K648" s="18"/>
      <c r="L648" s="18"/>
      <c r="M648" s="18"/>
    </row>
    <row r="649">
      <c r="B649" s="18"/>
      <c r="C649" s="18"/>
      <c r="D649" s="18"/>
      <c r="E649" s="18"/>
      <c r="F649" s="18"/>
      <c r="G649" s="18"/>
      <c r="H649" s="18"/>
      <c r="I649" s="18"/>
      <c r="J649" s="18"/>
      <c r="K649" s="18"/>
      <c r="L649" s="18"/>
      <c r="M649" s="18"/>
    </row>
    <row r="650">
      <c r="B650" s="18"/>
      <c r="C650" s="18"/>
      <c r="D650" s="18"/>
      <c r="E650" s="18"/>
      <c r="F650" s="18"/>
      <c r="G650" s="18"/>
      <c r="H650" s="18"/>
      <c r="I650" s="18"/>
      <c r="J650" s="18"/>
      <c r="K650" s="18"/>
      <c r="L650" s="18"/>
      <c r="M650" s="18"/>
    </row>
    <row r="651">
      <c r="B651" s="18"/>
      <c r="C651" s="18"/>
      <c r="D651" s="18"/>
      <c r="E651" s="18"/>
      <c r="F651" s="18"/>
      <c r="G651" s="18"/>
      <c r="H651" s="18"/>
      <c r="I651" s="18"/>
      <c r="J651" s="18"/>
      <c r="K651" s="18"/>
      <c r="L651" s="18"/>
      <c r="M651" s="18"/>
    </row>
    <row r="652">
      <c r="B652" s="18"/>
      <c r="C652" s="18"/>
      <c r="D652" s="18"/>
      <c r="E652" s="18"/>
      <c r="F652" s="18"/>
      <c r="G652" s="18"/>
      <c r="H652" s="18"/>
      <c r="I652" s="18"/>
      <c r="J652" s="18"/>
      <c r="K652" s="18"/>
      <c r="L652" s="18"/>
      <c r="M652" s="18"/>
    </row>
    <row r="653">
      <c r="B653" s="18"/>
      <c r="C653" s="18"/>
      <c r="D653" s="18"/>
      <c r="E653" s="18"/>
      <c r="F653" s="18"/>
      <c r="G653" s="18"/>
      <c r="H653" s="18"/>
      <c r="I653" s="18"/>
      <c r="J653" s="18"/>
      <c r="K653" s="18"/>
      <c r="L653" s="18"/>
      <c r="M653" s="18"/>
    </row>
    <row r="654">
      <c r="B654" s="18"/>
      <c r="C654" s="18"/>
      <c r="D654" s="18"/>
      <c r="E654" s="18"/>
      <c r="F654" s="18"/>
      <c r="G654" s="18"/>
      <c r="H654" s="18"/>
      <c r="I654" s="18"/>
      <c r="J654" s="18"/>
      <c r="K654" s="18"/>
      <c r="L654" s="18"/>
      <c r="M654" s="18"/>
    </row>
    <row r="655">
      <c r="B655" s="18"/>
      <c r="C655" s="18"/>
      <c r="D655" s="18"/>
      <c r="E655" s="18"/>
      <c r="F655" s="18"/>
      <c r="G655" s="18"/>
      <c r="H655" s="18"/>
      <c r="I655" s="18"/>
      <c r="J655" s="18"/>
      <c r="K655" s="18"/>
      <c r="L655" s="18"/>
      <c r="M655" s="18"/>
    </row>
    <row r="656">
      <c r="B656" s="18"/>
      <c r="C656" s="18"/>
      <c r="D656" s="18"/>
      <c r="E656" s="18"/>
      <c r="F656" s="18"/>
      <c r="G656" s="18"/>
      <c r="H656" s="18"/>
      <c r="I656" s="18"/>
      <c r="J656" s="18"/>
      <c r="K656" s="18"/>
      <c r="L656" s="18"/>
      <c r="M656" s="18"/>
    </row>
    <row r="657">
      <c r="B657" s="18"/>
      <c r="C657" s="18"/>
      <c r="D657" s="18"/>
      <c r="E657" s="18"/>
      <c r="F657" s="18"/>
      <c r="G657" s="18"/>
      <c r="H657" s="18"/>
      <c r="I657" s="18"/>
      <c r="J657" s="18"/>
      <c r="K657" s="18"/>
      <c r="L657" s="18"/>
      <c r="M657" s="18"/>
    </row>
    <row r="658">
      <c r="B658" s="18"/>
      <c r="C658" s="18"/>
      <c r="D658" s="18"/>
      <c r="E658" s="18"/>
      <c r="F658" s="18"/>
      <c r="G658" s="18"/>
      <c r="H658" s="18"/>
      <c r="I658" s="18"/>
      <c r="J658" s="18"/>
      <c r="K658" s="18"/>
      <c r="L658" s="18"/>
      <c r="M658" s="18"/>
    </row>
    <row r="659">
      <c r="B659" s="18"/>
      <c r="C659" s="18"/>
      <c r="D659" s="18"/>
      <c r="E659" s="18"/>
      <c r="F659" s="18"/>
      <c r="G659" s="18"/>
      <c r="H659" s="18"/>
      <c r="I659" s="18"/>
      <c r="J659" s="18"/>
      <c r="K659" s="18"/>
      <c r="L659" s="18"/>
      <c r="M659" s="18"/>
    </row>
    <row r="660">
      <c r="B660" s="18"/>
      <c r="C660" s="18"/>
      <c r="D660" s="18"/>
      <c r="E660" s="18"/>
      <c r="F660" s="18"/>
      <c r="G660" s="18"/>
      <c r="H660" s="18"/>
      <c r="I660" s="18"/>
      <c r="J660" s="18"/>
      <c r="K660" s="18"/>
      <c r="L660" s="18"/>
      <c r="M660" s="18"/>
    </row>
    <row r="661">
      <c r="B661" s="18"/>
      <c r="C661" s="18"/>
      <c r="D661" s="18"/>
      <c r="E661" s="18"/>
      <c r="F661" s="18"/>
      <c r="G661" s="18"/>
      <c r="H661" s="18"/>
      <c r="I661" s="18"/>
      <c r="J661" s="18"/>
      <c r="K661" s="18"/>
      <c r="L661" s="18"/>
      <c r="M661" s="18"/>
    </row>
    <row r="662">
      <c r="B662" s="18"/>
      <c r="C662" s="18"/>
      <c r="D662" s="18"/>
      <c r="E662" s="18"/>
      <c r="F662" s="18"/>
      <c r="G662" s="18"/>
      <c r="H662" s="18"/>
      <c r="I662" s="18"/>
      <c r="J662" s="18"/>
      <c r="K662" s="18"/>
      <c r="L662" s="18"/>
      <c r="M662" s="18"/>
    </row>
    <row r="663">
      <c r="B663" s="18"/>
      <c r="C663" s="18"/>
      <c r="D663" s="18"/>
      <c r="E663" s="18"/>
      <c r="F663" s="18"/>
      <c r="G663" s="18"/>
      <c r="H663" s="18"/>
      <c r="I663" s="18"/>
      <c r="J663" s="18"/>
      <c r="K663" s="18"/>
      <c r="L663" s="18"/>
      <c r="M663" s="18"/>
    </row>
    <row r="664">
      <c r="B664" s="18"/>
      <c r="C664" s="18"/>
      <c r="D664" s="18"/>
      <c r="E664" s="18"/>
      <c r="F664" s="18"/>
      <c r="G664" s="18"/>
      <c r="H664" s="18"/>
      <c r="I664" s="18"/>
      <c r="J664" s="18"/>
      <c r="K664" s="18"/>
      <c r="L664" s="18"/>
      <c r="M664" s="18"/>
    </row>
    <row r="665">
      <c r="B665" s="18"/>
      <c r="C665" s="18"/>
      <c r="D665" s="18"/>
      <c r="E665" s="18"/>
      <c r="F665" s="18"/>
      <c r="G665" s="18"/>
      <c r="H665" s="18"/>
      <c r="I665" s="18"/>
      <c r="J665" s="18"/>
      <c r="K665" s="18"/>
      <c r="L665" s="18"/>
      <c r="M665" s="18"/>
    </row>
    <row r="666">
      <c r="B666" s="18"/>
      <c r="C666" s="18"/>
      <c r="D666" s="18"/>
      <c r="E666" s="18"/>
      <c r="F666" s="18"/>
      <c r="G666" s="18"/>
      <c r="H666" s="18"/>
      <c r="I666" s="18"/>
      <c r="J666" s="18"/>
      <c r="K666" s="18"/>
      <c r="L666" s="18"/>
      <c r="M666" s="18"/>
    </row>
    <row r="667">
      <c r="B667" s="18"/>
      <c r="C667" s="18"/>
      <c r="D667" s="18"/>
      <c r="E667" s="18"/>
      <c r="F667" s="18"/>
      <c r="G667" s="18"/>
      <c r="H667" s="18"/>
      <c r="I667" s="18"/>
      <c r="J667" s="18"/>
      <c r="K667" s="18"/>
      <c r="L667" s="18"/>
      <c r="M667" s="18"/>
    </row>
    <row r="668">
      <c r="B668" s="18"/>
      <c r="C668" s="18"/>
      <c r="D668" s="18"/>
      <c r="E668" s="18"/>
      <c r="F668" s="18"/>
      <c r="G668" s="18"/>
      <c r="H668" s="18"/>
      <c r="I668" s="18"/>
      <c r="J668" s="18"/>
      <c r="K668" s="18"/>
      <c r="L668" s="18"/>
      <c r="M668" s="18"/>
    </row>
    <row r="669">
      <c r="B669" s="18"/>
      <c r="C669" s="18"/>
      <c r="D669" s="18"/>
      <c r="E669" s="18"/>
      <c r="F669" s="18"/>
      <c r="G669" s="18"/>
      <c r="H669" s="18"/>
      <c r="I669" s="18"/>
      <c r="J669" s="18"/>
      <c r="K669" s="18"/>
      <c r="L669" s="18"/>
      <c r="M669" s="18"/>
    </row>
    <row r="670">
      <c r="B670" s="18"/>
      <c r="C670" s="18"/>
      <c r="D670" s="18"/>
      <c r="E670" s="18"/>
      <c r="F670" s="18"/>
      <c r="G670" s="18"/>
      <c r="H670" s="18"/>
      <c r="I670" s="18"/>
      <c r="J670" s="18"/>
      <c r="K670" s="18"/>
      <c r="L670" s="18"/>
      <c r="M670" s="18"/>
    </row>
    <row r="671">
      <c r="B671" s="18"/>
      <c r="C671" s="18"/>
      <c r="D671" s="18"/>
      <c r="E671" s="18"/>
      <c r="F671" s="18"/>
      <c r="G671" s="18"/>
      <c r="H671" s="18"/>
      <c r="I671" s="18"/>
      <c r="J671" s="18"/>
      <c r="K671" s="18"/>
      <c r="L671" s="18"/>
      <c r="M671" s="18"/>
    </row>
    <row r="672">
      <c r="B672" s="18"/>
      <c r="C672" s="18"/>
      <c r="D672" s="18"/>
      <c r="E672" s="18"/>
      <c r="F672" s="18"/>
      <c r="G672" s="18"/>
      <c r="H672" s="18"/>
      <c r="I672" s="18"/>
      <c r="J672" s="18"/>
      <c r="K672" s="18"/>
      <c r="L672" s="18"/>
      <c r="M672" s="18"/>
    </row>
    <row r="673">
      <c r="B673" s="18"/>
      <c r="C673" s="18"/>
      <c r="D673" s="18"/>
      <c r="E673" s="18"/>
      <c r="F673" s="18"/>
      <c r="G673" s="18"/>
      <c r="H673" s="18"/>
      <c r="I673" s="18"/>
      <c r="J673" s="18"/>
      <c r="K673" s="18"/>
      <c r="L673" s="18"/>
      <c r="M673" s="18"/>
    </row>
    <row r="674">
      <c r="B674" s="18"/>
      <c r="C674" s="18"/>
      <c r="D674" s="18"/>
      <c r="E674" s="18"/>
      <c r="F674" s="18"/>
      <c r="G674" s="18"/>
      <c r="H674" s="18"/>
      <c r="I674" s="18"/>
      <c r="J674" s="18"/>
      <c r="K674" s="18"/>
      <c r="L674" s="18"/>
      <c r="M674" s="18"/>
    </row>
    <row r="675">
      <c r="B675" s="18"/>
      <c r="C675" s="18"/>
      <c r="D675" s="18"/>
      <c r="E675" s="18"/>
      <c r="F675" s="18"/>
      <c r="G675" s="18"/>
      <c r="H675" s="18"/>
      <c r="I675" s="18"/>
      <c r="J675" s="18"/>
      <c r="K675" s="18"/>
      <c r="L675" s="18"/>
      <c r="M675" s="18"/>
    </row>
    <row r="676">
      <c r="B676" s="18"/>
      <c r="C676" s="18"/>
      <c r="D676" s="18"/>
      <c r="E676" s="18"/>
      <c r="F676" s="18"/>
      <c r="G676" s="18"/>
      <c r="H676" s="18"/>
      <c r="I676" s="18"/>
      <c r="J676" s="18"/>
      <c r="K676" s="18"/>
      <c r="L676" s="18"/>
      <c r="M676" s="18"/>
    </row>
    <row r="677">
      <c r="B677" s="18"/>
      <c r="C677" s="18"/>
      <c r="D677" s="18"/>
      <c r="E677" s="18"/>
      <c r="F677" s="18"/>
      <c r="G677" s="18"/>
      <c r="H677" s="18"/>
      <c r="I677" s="18"/>
      <c r="J677" s="18"/>
      <c r="K677" s="18"/>
      <c r="L677" s="18"/>
      <c r="M677" s="18"/>
    </row>
    <row r="678">
      <c r="B678" s="18"/>
      <c r="C678" s="18"/>
      <c r="D678" s="18"/>
      <c r="E678" s="18"/>
      <c r="F678" s="18"/>
      <c r="G678" s="18"/>
      <c r="H678" s="18"/>
      <c r="I678" s="18"/>
      <c r="J678" s="18"/>
      <c r="K678" s="18"/>
      <c r="L678" s="18"/>
      <c r="M678" s="18"/>
    </row>
    <row r="679">
      <c r="B679" s="18"/>
      <c r="C679" s="18"/>
      <c r="D679" s="18"/>
      <c r="E679" s="18"/>
      <c r="F679" s="18"/>
      <c r="G679" s="18"/>
      <c r="H679" s="18"/>
      <c r="I679" s="18"/>
      <c r="J679" s="18"/>
      <c r="K679" s="18"/>
      <c r="L679" s="18"/>
      <c r="M679" s="18"/>
    </row>
    <row r="680">
      <c r="B680" s="18"/>
      <c r="C680" s="18"/>
      <c r="D680" s="18"/>
      <c r="E680" s="18"/>
      <c r="F680" s="18"/>
      <c r="G680" s="18"/>
      <c r="H680" s="18"/>
      <c r="I680" s="18"/>
      <c r="J680" s="18"/>
      <c r="K680" s="18"/>
      <c r="L680" s="18"/>
      <c r="M680" s="18"/>
    </row>
    <row r="681">
      <c r="B681" s="18"/>
      <c r="C681" s="18"/>
      <c r="D681" s="18"/>
      <c r="E681" s="18"/>
      <c r="F681" s="18"/>
      <c r="G681" s="18"/>
      <c r="H681" s="18"/>
      <c r="I681" s="18"/>
      <c r="J681" s="18"/>
      <c r="K681" s="18"/>
      <c r="L681" s="18"/>
      <c r="M681" s="18"/>
    </row>
    <row r="682">
      <c r="B682" s="18"/>
      <c r="C682" s="18"/>
      <c r="D682" s="18"/>
      <c r="E682" s="18"/>
      <c r="F682" s="18"/>
      <c r="G682" s="18"/>
      <c r="H682" s="18"/>
      <c r="I682" s="18"/>
      <c r="J682" s="18"/>
      <c r="K682" s="18"/>
      <c r="L682" s="18"/>
      <c r="M682" s="18"/>
    </row>
    <row r="683">
      <c r="B683" s="18"/>
      <c r="C683" s="18"/>
      <c r="D683" s="18"/>
      <c r="E683" s="18"/>
      <c r="F683" s="18"/>
      <c r="G683" s="18"/>
      <c r="H683" s="18"/>
      <c r="I683" s="18"/>
      <c r="J683" s="18"/>
      <c r="K683" s="18"/>
      <c r="L683" s="18"/>
      <c r="M683" s="18"/>
    </row>
    <row r="684">
      <c r="B684" s="18"/>
      <c r="C684" s="18"/>
      <c r="D684" s="18"/>
      <c r="E684" s="18"/>
      <c r="F684" s="18"/>
      <c r="G684" s="18"/>
      <c r="H684" s="18"/>
      <c r="I684" s="18"/>
      <c r="J684" s="18"/>
      <c r="K684" s="18"/>
      <c r="L684" s="18"/>
      <c r="M684" s="18"/>
    </row>
    <row r="685">
      <c r="B685" s="18"/>
      <c r="C685" s="18"/>
      <c r="D685" s="18"/>
      <c r="E685" s="18"/>
      <c r="F685" s="18"/>
      <c r="G685" s="18"/>
      <c r="H685" s="18"/>
      <c r="I685" s="18"/>
      <c r="J685" s="18"/>
      <c r="K685" s="18"/>
      <c r="L685" s="18"/>
      <c r="M685" s="18"/>
    </row>
    <row r="686">
      <c r="B686" s="18"/>
      <c r="C686" s="18"/>
      <c r="D686" s="18"/>
      <c r="E686" s="18"/>
      <c r="F686" s="18"/>
      <c r="G686" s="18"/>
      <c r="H686" s="18"/>
      <c r="I686" s="18"/>
      <c r="J686" s="18"/>
      <c r="K686" s="18"/>
      <c r="L686" s="18"/>
      <c r="M686" s="18"/>
    </row>
    <row r="687">
      <c r="B687" s="18"/>
      <c r="C687" s="18"/>
      <c r="D687" s="18"/>
      <c r="E687" s="18"/>
      <c r="F687" s="18"/>
      <c r="G687" s="18"/>
      <c r="H687" s="18"/>
      <c r="I687" s="18"/>
      <c r="J687" s="18"/>
      <c r="K687" s="18"/>
      <c r="L687" s="18"/>
      <c r="M687" s="18"/>
    </row>
    <row r="688">
      <c r="B688" s="18"/>
      <c r="C688" s="18"/>
      <c r="D688" s="18"/>
      <c r="E688" s="18"/>
      <c r="F688" s="18"/>
      <c r="G688" s="18"/>
      <c r="H688" s="18"/>
      <c r="I688" s="18"/>
      <c r="J688" s="18"/>
      <c r="K688" s="18"/>
      <c r="L688" s="18"/>
      <c r="M688" s="18"/>
    </row>
    <row r="689">
      <c r="B689" s="18"/>
      <c r="C689" s="18"/>
      <c r="D689" s="18"/>
      <c r="E689" s="18"/>
      <c r="F689" s="18"/>
      <c r="G689" s="18"/>
      <c r="H689" s="18"/>
      <c r="I689" s="18"/>
      <c r="J689" s="18"/>
      <c r="K689" s="18"/>
      <c r="L689" s="18"/>
      <c r="M689" s="18"/>
    </row>
    <row r="690">
      <c r="B690" s="18"/>
      <c r="C690" s="18"/>
      <c r="D690" s="18"/>
      <c r="E690" s="18"/>
      <c r="F690" s="18"/>
      <c r="G690" s="18"/>
      <c r="H690" s="18"/>
      <c r="I690" s="18"/>
      <c r="J690" s="18"/>
      <c r="K690" s="18"/>
      <c r="L690" s="18"/>
      <c r="M690" s="18"/>
    </row>
    <row r="691">
      <c r="B691" s="18"/>
      <c r="C691" s="18"/>
      <c r="D691" s="18"/>
      <c r="E691" s="18"/>
      <c r="F691" s="18"/>
      <c r="G691" s="18"/>
      <c r="H691" s="18"/>
      <c r="I691" s="18"/>
      <c r="J691" s="18"/>
      <c r="K691" s="18"/>
      <c r="L691" s="18"/>
      <c r="M691" s="18"/>
    </row>
    <row r="692">
      <c r="B692" s="18"/>
      <c r="C692" s="18"/>
      <c r="D692" s="18"/>
      <c r="E692" s="18"/>
      <c r="F692" s="18"/>
      <c r="G692" s="18"/>
      <c r="H692" s="18"/>
      <c r="I692" s="18"/>
      <c r="J692" s="18"/>
      <c r="K692" s="18"/>
      <c r="L692" s="18"/>
      <c r="M692" s="18"/>
    </row>
    <row r="693">
      <c r="B693" s="18"/>
      <c r="C693" s="18"/>
      <c r="D693" s="18"/>
      <c r="E693" s="18"/>
      <c r="F693" s="18"/>
      <c r="G693" s="18"/>
      <c r="H693" s="18"/>
      <c r="I693" s="18"/>
      <c r="J693" s="18"/>
      <c r="K693" s="18"/>
      <c r="L693" s="18"/>
      <c r="M693" s="18"/>
    </row>
    <row r="694">
      <c r="B694" s="18"/>
      <c r="C694" s="18"/>
      <c r="D694" s="18"/>
      <c r="E694" s="18"/>
      <c r="F694" s="18"/>
      <c r="G694" s="18"/>
      <c r="H694" s="18"/>
      <c r="I694" s="18"/>
      <c r="J694" s="18"/>
      <c r="K694" s="18"/>
      <c r="L694" s="18"/>
      <c r="M694" s="18"/>
    </row>
    <row r="695">
      <c r="B695" s="18"/>
      <c r="C695" s="18"/>
      <c r="D695" s="18"/>
      <c r="E695" s="18"/>
      <c r="F695" s="18"/>
      <c r="G695" s="18"/>
      <c r="H695" s="18"/>
      <c r="I695" s="18"/>
      <c r="J695" s="18"/>
      <c r="K695" s="18"/>
      <c r="L695" s="18"/>
      <c r="M695" s="18"/>
    </row>
    <row r="696">
      <c r="B696" s="18"/>
      <c r="C696" s="18"/>
      <c r="D696" s="18"/>
      <c r="E696" s="18"/>
      <c r="F696" s="18"/>
      <c r="G696" s="18"/>
      <c r="H696" s="18"/>
      <c r="I696" s="18"/>
      <c r="J696" s="18"/>
      <c r="K696" s="18"/>
      <c r="L696" s="18"/>
      <c r="M696" s="18"/>
    </row>
    <row r="697">
      <c r="B697" s="18"/>
      <c r="C697" s="18"/>
      <c r="D697" s="18"/>
      <c r="E697" s="18"/>
      <c r="F697" s="18"/>
      <c r="G697" s="18"/>
      <c r="H697" s="18"/>
      <c r="I697" s="18"/>
      <c r="J697" s="18"/>
      <c r="K697" s="18"/>
      <c r="L697" s="18"/>
      <c r="M697" s="18"/>
    </row>
    <row r="698">
      <c r="B698" s="18"/>
      <c r="C698" s="18"/>
      <c r="D698" s="18"/>
      <c r="E698" s="18"/>
      <c r="F698" s="18"/>
      <c r="G698" s="18"/>
      <c r="H698" s="18"/>
      <c r="I698" s="18"/>
      <c r="J698" s="18"/>
      <c r="K698" s="18"/>
      <c r="L698" s="18"/>
      <c r="M698" s="18"/>
    </row>
    <row r="699">
      <c r="B699" s="18"/>
      <c r="C699" s="18"/>
      <c r="D699" s="18"/>
      <c r="E699" s="18"/>
      <c r="F699" s="18"/>
      <c r="G699" s="18"/>
      <c r="H699" s="18"/>
      <c r="I699" s="18"/>
      <c r="J699" s="18"/>
      <c r="K699" s="18"/>
      <c r="L699" s="18"/>
      <c r="M699" s="18"/>
    </row>
    <row r="700">
      <c r="B700" s="18"/>
      <c r="C700" s="18"/>
      <c r="D700" s="18"/>
      <c r="E700" s="18"/>
      <c r="F700" s="18"/>
      <c r="G700" s="18"/>
      <c r="H700" s="18"/>
      <c r="I700" s="18"/>
      <c r="J700" s="18"/>
      <c r="K700" s="18"/>
      <c r="L700" s="18"/>
      <c r="M700" s="18"/>
    </row>
    <row r="701">
      <c r="B701" s="18"/>
      <c r="C701" s="18"/>
      <c r="D701" s="18"/>
      <c r="E701" s="18"/>
      <c r="F701" s="18"/>
      <c r="G701" s="18"/>
      <c r="H701" s="18"/>
      <c r="I701" s="18"/>
      <c r="J701" s="18"/>
      <c r="K701" s="18"/>
      <c r="L701" s="18"/>
      <c r="M701" s="18"/>
    </row>
    <row r="702">
      <c r="B702" s="18"/>
      <c r="C702" s="18"/>
      <c r="D702" s="18"/>
      <c r="E702" s="18"/>
      <c r="F702" s="18"/>
      <c r="G702" s="18"/>
      <c r="H702" s="18"/>
      <c r="I702" s="18"/>
      <c r="J702" s="18"/>
      <c r="K702" s="18"/>
      <c r="L702" s="18"/>
      <c r="M702" s="18"/>
    </row>
    <row r="703">
      <c r="B703" s="18"/>
      <c r="C703" s="18"/>
      <c r="D703" s="18"/>
      <c r="E703" s="18"/>
      <c r="F703" s="18"/>
      <c r="G703" s="18"/>
      <c r="H703" s="18"/>
      <c r="I703" s="18"/>
      <c r="J703" s="18"/>
      <c r="K703" s="18"/>
      <c r="L703" s="18"/>
      <c r="M703" s="18"/>
    </row>
    <row r="704">
      <c r="B704" s="18"/>
      <c r="C704" s="18"/>
      <c r="D704" s="18"/>
      <c r="E704" s="18"/>
      <c r="F704" s="18"/>
      <c r="G704" s="18"/>
      <c r="H704" s="18"/>
      <c r="I704" s="18"/>
      <c r="J704" s="18"/>
      <c r="K704" s="18"/>
      <c r="L704" s="18"/>
      <c r="M704" s="18"/>
    </row>
    <row r="705">
      <c r="B705" s="18"/>
      <c r="C705" s="18"/>
      <c r="D705" s="18"/>
      <c r="E705" s="18"/>
      <c r="F705" s="18"/>
      <c r="G705" s="18"/>
      <c r="H705" s="18"/>
      <c r="I705" s="18"/>
      <c r="J705" s="18"/>
      <c r="K705" s="18"/>
      <c r="L705" s="18"/>
      <c r="M705" s="18"/>
    </row>
    <row r="706">
      <c r="B706" s="18"/>
      <c r="C706" s="18"/>
      <c r="D706" s="18"/>
      <c r="E706" s="18"/>
      <c r="F706" s="18"/>
      <c r="G706" s="18"/>
      <c r="H706" s="18"/>
      <c r="I706" s="18"/>
      <c r="J706" s="18"/>
      <c r="K706" s="18"/>
      <c r="L706" s="18"/>
      <c r="M706" s="18"/>
    </row>
    <row r="707">
      <c r="B707" s="18"/>
      <c r="C707" s="18"/>
      <c r="D707" s="18"/>
      <c r="E707" s="18"/>
      <c r="F707" s="18"/>
      <c r="G707" s="18"/>
      <c r="H707" s="18"/>
      <c r="I707" s="18"/>
      <c r="J707" s="18"/>
      <c r="K707" s="18"/>
      <c r="L707" s="18"/>
      <c r="M707" s="18"/>
    </row>
    <row r="708">
      <c r="B708" s="18"/>
      <c r="C708" s="18"/>
      <c r="D708" s="18"/>
      <c r="E708" s="18"/>
      <c r="F708" s="18"/>
      <c r="G708" s="18"/>
      <c r="H708" s="18"/>
      <c r="I708" s="18"/>
      <c r="J708" s="18"/>
      <c r="K708" s="18"/>
      <c r="L708" s="18"/>
      <c r="M708" s="18"/>
    </row>
    <row r="709">
      <c r="B709" s="18"/>
      <c r="C709" s="18"/>
      <c r="D709" s="18"/>
      <c r="E709" s="18"/>
      <c r="F709" s="18"/>
      <c r="G709" s="18"/>
      <c r="H709" s="18"/>
      <c r="I709" s="18"/>
      <c r="J709" s="18"/>
      <c r="K709" s="18"/>
      <c r="L709" s="18"/>
      <c r="M709" s="18"/>
    </row>
    <row r="710">
      <c r="B710" s="18"/>
      <c r="C710" s="18"/>
      <c r="D710" s="18"/>
      <c r="E710" s="18"/>
      <c r="F710" s="18"/>
      <c r="G710" s="18"/>
      <c r="H710" s="18"/>
      <c r="I710" s="18"/>
      <c r="J710" s="18"/>
      <c r="K710" s="18"/>
      <c r="L710" s="18"/>
      <c r="M710" s="18"/>
    </row>
    <row r="711">
      <c r="B711" s="18"/>
      <c r="C711" s="18"/>
      <c r="D711" s="18"/>
      <c r="E711" s="18"/>
      <c r="F711" s="18"/>
      <c r="G711" s="18"/>
      <c r="H711" s="18"/>
      <c r="I711" s="18"/>
      <c r="J711" s="18"/>
      <c r="K711" s="18"/>
      <c r="L711" s="18"/>
      <c r="M711" s="18"/>
    </row>
    <row r="712">
      <c r="B712" s="18"/>
      <c r="C712" s="18"/>
      <c r="D712" s="18"/>
      <c r="E712" s="18"/>
      <c r="F712" s="18"/>
      <c r="G712" s="18"/>
      <c r="H712" s="18"/>
      <c r="I712" s="18"/>
      <c r="J712" s="18"/>
      <c r="K712" s="18"/>
      <c r="L712" s="18"/>
      <c r="M712" s="18"/>
    </row>
    <row r="713">
      <c r="B713" s="18"/>
      <c r="C713" s="18"/>
      <c r="D713" s="18"/>
      <c r="E713" s="18"/>
      <c r="F713" s="18"/>
      <c r="G713" s="18"/>
      <c r="H713" s="18"/>
      <c r="I713" s="18"/>
      <c r="J713" s="18"/>
      <c r="K713" s="18"/>
      <c r="L713" s="18"/>
      <c r="M713" s="18"/>
    </row>
    <row r="714">
      <c r="B714" s="18"/>
      <c r="C714" s="18"/>
      <c r="D714" s="18"/>
      <c r="E714" s="18"/>
      <c r="F714" s="18"/>
      <c r="G714" s="18"/>
      <c r="H714" s="18"/>
      <c r="I714" s="18"/>
      <c r="J714" s="18"/>
      <c r="K714" s="18"/>
      <c r="L714" s="18"/>
      <c r="M714" s="18"/>
    </row>
    <row r="715">
      <c r="B715" s="18"/>
      <c r="C715" s="18"/>
      <c r="D715" s="18"/>
      <c r="E715" s="18"/>
      <c r="F715" s="18"/>
      <c r="G715" s="18"/>
      <c r="H715" s="18"/>
      <c r="I715" s="18"/>
      <c r="J715" s="18"/>
      <c r="K715" s="18"/>
      <c r="L715" s="18"/>
      <c r="M715" s="18"/>
    </row>
    <row r="716">
      <c r="B716" s="18"/>
      <c r="C716" s="18"/>
      <c r="D716" s="18"/>
      <c r="E716" s="18"/>
      <c r="F716" s="18"/>
      <c r="G716" s="18"/>
      <c r="H716" s="18"/>
      <c r="I716" s="18"/>
      <c r="J716" s="18"/>
      <c r="K716" s="18"/>
      <c r="L716" s="18"/>
      <c r="M716" s="18"/>
    </row>
    <row r="717">
      <c r="B717" s="18"/>
      <c r="C717" s="18"/>
      <c r="D717" s="18"/>
      <c r="E717" s="18"/>
      <c r="F717" s="18"/>
      <c r="G717" s="18"/>
      <c r="H717" s="18"/>
      <c r="I717" s="18"/>
      <c r="J717" s="18"/>
      <c r="K717" s="18"/>
      <c r="L717" s="18"/>
      <c r="M717" s="18"/>
    </row>
    <row r="718">
      <c r="B718" s="18"/>
      <c r="C718" s="18"/>
      <c r="D718" s="18"/>
      <c r="E718" s="18"/>
      <c r="F718" s="18"/>
      <c r="G718" s="18"/>
      <c r="H718" s="18"/>
      <c r="I718" s="18"/>
      <c r="J718" s="18"/>
      <c r="K718" s="18"/>
      <c r="L718" s="18"/>
      <c r="M718" s="18"/>
    </row>
    <row r="719">
      <c r="B719" s="18"/>
      <c r="C719" s="18"/>
      <c r="D719" s="18"/>
      <c r="E719" s="18"/>
      <c r="F719" s="18"/>
      <c r="G719" s="18"/>
      <c r="H719" s="18"/>
      <c r="I719" s="18"/>
      <c r="J719" s="18"/>
      <c r="K719" s="18"/>
      <c r="L719" s="18"/>
      <c r="M719" s="18"/>
    </row>
    <row r="720">
      <c r="B720" s="18"/>
      <c r="C720" s="18"/>
      <c r="D720" s="18"/>
      <c r="E720" s="18"/>
      <c r="F720" s="18"/>
      <c r="G720" s="18"/>
      <c r="H720" s="18"/>
      <c r="I720" s="18"/>
      <c r="J720" s="18"/>
      <c r="K720" s="18"/>
      <c r="L720" s="18"/>
      <c r="M720" s="18"/>
    </row>
    <row r="721">
      <c r="B721" s="18"/>
      <c r="C721" s="18"/>
      <c r="D721" s="18"/>
      <c r="E721" s="18"/>
      <c r="F721" s="18"/>
      <c r="G721" s="18"/>
      <c r="H721" s="18"/>
      <c r="I721" s="18"/>
      <c r="J721" s="18"/>
      <c r="K721" s="18"/>
      <c r="L721" s="18"/>
      <c r="M721" s="18"/>
    </row>
    <row r="722">
      <c r="B722" s="18"/>
      <c r="C722" s="18"/>
      <c r="D722" s="18"/>
      <c r="E722" s="18"/>
      <c r="F722" s="18"/>
      <c r="G722" s="18"/>
      <c r="H722" s="18"/>
      <c r="I722" s="18"/>
      <c r="J722" s="18"/>
      <c r="K722" s="18"/>
      <c r="L722" s="18"/>
      <c r="M722" s="18"/>
    </row>
    <row r="723">
      <c r="B723" s="18"/>
      <c r="C723" s="18"/>
      <c r="D723" s="18"/>
      <c r="E723" s="18"/>
      <c r="F723" s="18"/>
      <c r="G723" s="18"/>
      <c r="H723" s="18"/>
      <c r="I723" s="18"/>
      <c r="J723" s="18"/>
      <c r="K723" s="18"/>
      <c r="L723" s="18"/>
      <c r="M723" s="18"/>
    </row>
    <row r="724">
      <c r="B724" s="18"/>
      <c r="C724" s="18"/>
      <c r="D724" s="18"/>
      <c r="E724" s="18"/>
      <c r="F724" s="18"/>
      <c r="G724" s="18"/>
      <c r="H724" s="18"/>
      <c r="I724" s="18"/>
      <c r="J724" s="18"/>
      <c r="K724" s="18"/>
      <c r="L724" s="18"/>
      <c r="M724" s="18"/>
    </row>
    <row r="725">
      <c r="B725" s="18"/>
      <c r="C725" s="18"/>
      <c r="D725" s="18"/>
      <c r="E725" s="18"/>
      <c r="F725" s="18"/>
      <c r="G725" s="18"/>
      <c r="H725" s="18"/>
      <c r="I725" s="18"/>
      <c r="J725" s="18"/>
      <c r="K725" s="18"/>
      <c r="L725" s="18"/>
      <c r="M725" s="18"/>
    </row>
    <row r="726">
      <c r="B726" s="18"/>
      <c r="C726" s="18"/>
      <c r="D726" s="18"/>
      <c r="E726" s="18"/>
      <c r="F726" s="18"/>
      <c r="G726" s="18"/>
      <c r="H726" s="18"/>
      <c r="I726" s="18"/>
      <c r="J726" s="18"/>
      <c r="K726" s="18"/>
      <c r="L726" s="18"/>
      <c r="M726" s="18"/>
    </row>
    <row r="727">
      <c r="B727" s="18"/>
      <c r="C727" s="18"/>
      <c r="D727" s="18"/>
      <c r="E727" s="18"/>
      <c r="F727" s="18"/>
      <c r="G727" s="18"/>
      <c r="H727" s="18"/>
      <c r="I727" s="18"/>
      <c r="J727" s="18"/>
      <c r="K727" s="18"/>
      <c r="L727" s="18"/>
      <c r="M727" s="18"/>
    </row>
    <row r="728">
      <c r="B728" s="18"/>
      <c r="C728" s="18"/>
      <c r="D728" s="18"/>
      <c r="E728" s="18"/>
      <c r="F728" s="18"/>
      <c r="G728" s="18"/>
      <c r="H728" s="18"/>
      <c r="I728" s="18"/>
      <c r="J728" s="18"/>
      <c r="K728" s="18"/>
      <c r="L728" s="18"/>
      <c r="M728" s="18"/>
    </row>
    <row r="729">
      <c r="B729" s="18"/>
      <c r="C729" s="18"/>
      <c r="D729" s="18"/>
      <c r="E729" s="18"/>
      <c r="F729" s="18"/>
      <c r="G729" s="18"/>
      <c r="H729" s="18"/>
      <c r="I729" s="18"/>
      <c r="J729" s="18"/>
      <c r="K729" s="18"/>
      <c r="L729" s="18"/>
      <c r="M729" s="18"/>
    </row>
    <row r="730">
      <c r="B730" s="18"/>
      <c r="C730" s="18"/>
      <c r="D730" s="18"/>
      <c r="E730" s="18"/>
      <c r="F730" s="18"/>
      <c r="G730" s="18"/>
      <c r="H730" s="18"/>
      <c r="I730" s="18"/>
      <c r="J730" s="18"/>
      <c r="K730" s="18"/>
      <c r="L730" s="18"/>
      <c r="M730" s="18"/>
    </row>
    <row r="731">
      <c r="B731" s="18"/>
      <c r="C731" s="18"/>
      <c r="D731" s="18"/>
      <c r="E731" s="18"/>
      <c r="F731" s="18"/>
      <c r="G731" s="18"/>
      <c r="H731" s="18"/>
      <c r="I731" s="18"/>
      <c r="J731" s="18"/>
      <c r="K731" s="18"/>
      <c r="L731" s="18"/>
      <c r="M731" s="18"/>
    </row>
    <row r="732">
      <c r="B732" s="18"/>
      <c r="C732" s="18"/>
      <c r="D732" s="18"/>
      <c r="E732" s="18"/>
      <c r="F732" s="18"/>
      <c r="G732" s="18"/>
      <c r="H732" s="18"/>
      <c r="I732" s="18"/>
      <c r="J732" s="18"/>
      <c r="K732" s="18"/>
      <c r="L732" s="18"/>
      <c r="M732" s="18"/>
    </row>
    <row r="733">
      <c r="B733" s="18"/>
      <c r="C733" s="18"/>
      <c r="D733" s="18"/>
      <c r="E733" s="18"/>
      <c r="F733" s="18"/>
      <c r="G733" s="18"/>
      <c r="H733" s="18"/>
      <c r="I733" s="18"/>
      <c r="J733" s="18"/>
      <c r="K733" s="18"/>
      <c r="L733" s="18"/>
      <c r="M733" s="18"/>
    </row>
    <row r="734">
      <c r="B734" s="18"/>
      <c r="C734" s="18"/>
      <c r="D734" s="18"/>
      <c r="E734" s="18"/>
      <c r="F734" s="18"/>
      <c r="G734" s="18"/>
      <c r="H734" s="18"/>
      <c r="I734" s="18"/>
      <c r="J734" s="18"/>
      <c r="K734" s="18"/>
      <c r="L734" s="18"/>
      <c r="M734" s="18"/>
    </row>
    <row r="735">
      <c r="B735" s="18"/>
      <c r="C735" s="18"/>
      <c r="D735" s="18"/>
      <c r="E735" s="18"/>
      <c r="F735" s="18"/>
      <c r="G735" s="18"/>
      <c r="H735" s="18"/>
      <c r="I735" s="18"/>
      <c r="J735" s="18"/>
      <c r="K735" s="18"/>
      <c r="L735" s="18"/>
      <c r="M735" s="18"/>
    </row>
    <row r="736">
      <c r="B736" s="18"/>
      <c r="C736" s="18"/>
      <c r="D736" s="18"/>
      <c r="E736" s="18"/>
      <c r="F736" s="18"/>
      <c r="G736" s="18"/>
      <c r="H736" s="18"/>
      <c r="I736" s="18"/>
      <c r="J736" s="18"/>
      <c r="K736" s="18"/>
      <c r="L736" s="18"/>
      <c r="M736" s="18"/>
    </row>
    <row r="737">
      <c r="B737" s="18"/>
      <c r="C737" s="18"/>
      <c r="D737" s="18"/>
      <c r="E737" s="18"/>
      <c r="F737" s="18"/>
      <c r="G737" s="18"/>
      <c r="H737" s="18"/>
      <c r="I737" s="18"/>
      <c r="J737" s="18"/>
      <c r="K737" s="18"/>
      <c r="L737" s="18"/>
      <c r="M737" s="18"/>
    </row>
    <row r="738">
      <c r="B738" s="18"/>
      <c r="C738" s="18"/>
      <c r="D738" s="18"/>
      <c r="E738" s="18"/>
      <c r="F738" s="18"/>
      <c r="G738" s="18"/>
      <c r="H738" s="18"/>
      <c r="I738" s="18"/>
      <c r="J738" s="18"/>
      <c r="K738" s="18"/>
      <c r="L738" s="18"/>
      <c r="M738" s="18"/>
    </row>
    <row r="739">
      <c r="B739" s="18"/>
      <c r="C739" s="18"/>
      <c r="D739" s="18"/>
      <c r="E739" s="18"/>
      <c r="F739" s="18"/>
      <c r="G739" s="18"/>
      <c r="H739" s="18"/>
      <c r="I739" s="18"/>
      <c r="J739" s="18"/>
      <c r="K739" s="18"/>
      <c r="L739" s="18"/>
      <c r="M739" s="18"/>
    </row>
    <row r="740">
      <c r="B740" s="18"/>
      <c r="C740" s="18"/>
      <c r="D740" s="18"/>
      <c r="E740" s="18"/>
      <c r="F740" s="18"/>
      <c r="G740" s="18"/>
      <c r="H740" s="18"/>
      <c r="I740" s="18"/>
      <c r="J740" s="18"/>
      <c r="K740" s="18"/>
      <c r="L740" s="18"/>
      <c r="M740" s="18"/>
    </row>
    <row r="741">
      <c r="B741" s="18"/>
      <c r="C741" s="18"/>
      <c r="D741" s="18"/>
      <c r="E741" s="18"/>
      <c r="F741" s="18"/>
      <c r="G741" s="18"/>
      <c r="H741" s="18"/>
      <c r="I741" s="18"/>
      <c r="J741" s="18"/>
      <c r="K741" s="18"/>
      <c r="L741" s="18"/>
      <c r="M741" s="18"/>
    </row>
    <row r="742">
      <c r="B742" s="18"/>
      <c r="C742" s="18"/>
      <c r="D742" s="18"/>
      <c r="E742" s="18"/>
      <c r="F742" s="18"/>
      <c r="G742" s="18"/>
      <c r="H742" s="18"/>
      <c r="I742" s="18"/>
      <c r="J742" s="18"/>
      <c r="K742" s="18"/>
      <c r="L742" s="18"/>
      <c r="M742" s="18"/>
    </row>
    <row r="743">
      <c r="B743" s="18"/>
      <c r="C743" s="18"/>
      <c r="D743" s="18"/>
      <c r="E743" s="18"/>
      <c r="F743" s="18"/>
      <c r="G743" s="18"/>
      <c r="H743" s="18"/>
      <c r="I743" s="18"/>
      <c r="J743" s="18"/>
      <c r="K743" s="18"/>
      <c r="L743" s="18"/>
      <c r="M743" s="18"/>
    </row>
    <row r="744">
      <c r="B744" s="18"/>
      <c r="C744" s="18"/>
      <c r="D744" s="18"/>
      <c r="E744" s="18"/>
      <c r="F744" s="18"/>
      <c r="G744" s="18"/>
      <c r="H744" s="18"/>
      <c r="I744" s="18"/>
      <c r="J744" s="18"/>
      <c r="K744" s="18"/>
      <c r="L744" s="18"/>
      <c r="M744" s="18"/>
    </row>
    <row r="745">
      <c r="B745" s="18"/>
      <c r="C745" s="18"/>
      <c r="D745" s="18"/>
      <c r="E745" s="18"/>
      <c r="F745" s="18"/>
      <c r="G745" s="18"/>
      <c r="H745" s="18"/>
      <c r="I745" s="18"/>
      <c r="J745" s="18"/>
      <c r="K745" s="18"/>
      <c r="L745" s="18"/>
      <c r="M745" s="18"/>
    </row>
    <row r="746">
      <c r="B746" s="18"/>
      <c r="C746" s="18"/>
      <c r="D746" s="18"/>
      <c r="E746" s="18"/>
      <c r="F746" s="18"/>
      <c r="G746" s="18"/>
      <c r="H746" s="18"/>
      <c r="I746" s="18"/>
      <c r="J746" s="18"/>
      <c r="K746" s="18"/>
      <c r="L746" s="18"/>
      <c r="M746" s="18"/>
    </row>
    <row r="747">
      <c r="B747" s="18"/>
      <c r="C747" s="18"/>
      <c r="D747" s="18"/>
      <c r="E747" s="18"/>
      <c r="F747" s="18"/>
      <c r="G747" s="18"/>
      <c r="H747" s="18"/>
      <c r="I747" s="18"/>
      <c r="J747" s="18"/>
      <c r="K747" s="18"/>
      <c r="L747" s="18"/>
      <c r="M747" s="18"/>
    </row>
    <row r="748">
      <c r="B748" s="18"/>
      <c r="C748" s="18"/>
      <c r="D748" s="18"/>
      <c r="E748" s="18"/>
      <c r="F748" s="18"/>
      <c r="G748" s="18"/>
      <c r="H748" s="18"/>
      <c r="I748" s="18"/>
      <c r="J748" s="18"/>
      <c r="K748" s="18"/>
      <c r="L748" s="18"/>
      <c r="M748" s="18"/>
    </row>
    <row r="749">
      <c r="B749" s="18"/>
      <c r="C749" s="18"/>
      <c r="D749" s="18"/>
      <c r="E749" s="18"/>
      <c r="F749" s="18"/>
      <c r="G749" s="18"/>
      <c r="H749" s="18"/>
      <c r="I749" s="18"/>
      <c r="J749" s="18"/>
      <c r="K749" s="18"/>
      <c r="L749" s="18"/>
      <c r="M749" s="18"/>
    </row>
    <row r="750">
      <c r="B750" s="18"/>
      <c r="C750" s="18"/>
      <c r="D750" s="18"/>
      <c r="E750" s="18"/>
      <c r="F750" s="18"/>
      <c r="G750" s="18"/>
      <c r="H750" s="18"/>
      <c r="I750" s="18"/>
      <c r="J750" s="18"/>
      <c r="K750" s="18"/>
      <c r="L750" s="18"/>
      <c r="M750" s="18"/>
    </row>
    <row r="751">
      <c r="B751" s="18"/>
      <c r="C751" s="18"/>
      <c r="D751" s="18"/>
      <c r="E751" s="18"/>
      <c r="F751" s="18"/>
      <c r="G751" s="18"/>
      <c r="H751" s="18"/>
      <c r="I751" s="18"/>
      <c r="J751" s="18"/>
      <c r="K751" s="18"/>
      <c r="L751" s="18"/>
      <c r="M751" s="18"/>
    </row>
    <row r="752">
      <c r="B752" s="18"/>
      <c r="C752" s="18"/>
      <c r="D752" s="18"/>
      <c r="E752" s="18"/>
      <c r="F752" s="18"/>
      <c r="G752" s="18"/>
      <c r="H752" s="18"/>
      <c r="I752" s="18"/>
      <c r="J752" s="18"/>
      <c r="K752" s="18"/>
      <c r="L752" s="18"/>
      <c r="M752" s="18"/>
    </row>
    <row r="753">
      <c r="B753" s="18"/>
      <c r="C753" s="18"/>
      <c r="D753" s="18"/>
      <c r="E753" s="18"/>
      <c r="F753" s="18"/>
      <c r="G753" s="18"/>
      <c r="H753" s="18"/>
      <c r="I753" s="18"/>
      <c r="J753" s="18"/>
      <c r="K753" s="18"/>
      <c r="L753" s="18"/>
      <c r="M753" s="18"/>
    </row>
    <row r="754">
      <c r="B754" s="18"/>
      <c r="C754" s="18"/>
      <c r="D754" s="18"/>
      <c r="E754" s="18"/>
      <c r="F754" s="18"/>
      <c r="G754" s="18"/>
      <c r="H754" s="18"/>
      <c r="I754" s="18"/>
      <c r="J754" s="18"/>
      <c r="K754" s="18"/>
      <c r="L754" s="18"/>
      <c r="M754" s="18"/>
    </row>
    <row r="755">
      <c r="B755" s="18"/>
      <c r="C755" s="18"/>
      <c r="D755" s="18"/>
      <c r="E755" s="18"/>
      <c r="F755" s="18"/>
      <c r="G755" s="18"/>
      <c r="H755" s="18"/>
      <c r="I755" s="18"/>
      <c r="J755" s="18"/>
      <c r="K755" s="18"/>
      <c r="L755" s="18"/>
      <c r="M755" s="18"/>
    </row>
    <row r="756">
      <c r="B756" s="18"/>
      <c r="C756" s="18"/>
      <c r="D756" s="18"/>
      <c r="E756" s="18"/>
      <c r="F756" s="18"/>
      <c r="G756" s="18"/>
      <c r="H756" s="18"/>
      <c r="I756" s="18"/>
      <c r="J756" s="18"/>
      <c r="K756" s="18"/>
      <c r="L756" s="18"/>
      <c r="M756" s="18"/>
    </row>
    <row r="757">
      <c r="B757" s="18"/>
      <c r="C757" s="18"/>
      <c r="D757" s="18"/>
      <c r="E757" s="18"/>
      <c r="F757" s="18"/>
      <c r="G757" s="18"/>
      <c r="H757" s="18"/>
      <c r="I757" s="18"/>
      <c r="J757" s="18"/>
      <c r="K757" s="18"/>
      <c r="L757" s="18"/>
      <c r="M757" s="18"/>
    </row>
    <row r="758">
      <c r="B758" s="18"/>
      <c r="C758" s="18"/>
      <c r="D758" s="18"/>
      <c r="E758" s="18"/>
      <c r="F758" s="18"/>
      <c r="G758" s="18"/>
      <c r="H758" s="18"/>
      <c r="I758" s="18"/>
      <c r="J758" s="18"/>
      <c r="K758" s="18"/>
      <c r="L758" s="18"/>
      <c r="M758" s="18"/>
    </row>
    <row r="759">
      <c r="B759" s="18"/>
      <c r="C759" s="18"/>
      <c r="D759" s="18"/>
      <c r="E759" s="18"/>
      <c r="F759" s="18"/>
      <c r="G759" s="18"/>
      <c r="H759" s="18"/>
      <c r="I759" s="18"/>
      <c r="J759" s="18"/>
      <c r="K759" s="18"/>
      <c r="L759" s="18"/>
      <c r="M759" s="18"/>
    </row>
    <row r="760">
      <c r="B760" s="18"/>
      <c r="C760" s="18"/>
      <c r="D760" s="18"/>
      <c r="E760" s="18"/>
      <c r="F760" s="18"/>
      <c r="G760" s="18"/>
      <c r="H760" s="18"/>
      <c r="I760" s="18"/>
      <c r="J760" s="18"/>
      <c r="K760" s="18"/>
      <c r="L760" s="18"/>
      <c r="M760" s="18"/>
    </row>
    <row r="761">
      <c r="B761" s="18"/>
      <c r="C761" s="18"/>
      <c r="D761" s="18"/>
      <c r="E761" s="18"/>
      <c r="F761" s="18"/>
      <c r="G761" s="18"/>
      <c r="H761" s="18"/>
      <c r="I761" s="18"/>
      <c r="J761" s="18"/>
      <c r="K761" s="18"/>
      <c r="L761" s="18"/>
      <c r="M761" s="18"/>
    </row>
    <row r="762">
      <c r="B762" s="18"/>
      <c r="C762" s="18"/>
      <c r="D762" s="18"/>
      <c r="E762" s="18"/>
      <c r="F762" s="18"/>
      <c r="G762" s="18"/>
      <c r="H762" s="18"/>
      <c r="I762" s="18"/>
      <c r="J762" s="18"/>
      <c r="K762" s="18"/>
      <c r="L762" s="18"/>
      <c r="M762" s="18"/>
    </row>
    <row r="763">
      <c r="B763" s="18"/>
      <c r="C763" s="18"/>
      <c r="D763" s="18"/>
      <c r="E763" s="18"/>
      <c r="F763" s="18"/>
      <c r="G763" s="18"/>
      <c r="H763" s="18"/>
      <c r="I763" s="18"/>
      <c r="J763" s="18"/>
      <c r="K763" s="18"/>
      <c r="L763" s="18"/>
      <c r="M763" s="18"/>
    </row>
    <row r="764">
      <c r="B764" s="18"/>
      <c r="C764" s="18"/>
      <c r="D764" s="18"/>
      <c r="E764" s="18"/>
      <c r="F764" s="18"/>
      <c r="G764" s="18"/>
      <c r="H764" s="18"/>
      <c r="I764" s="18"/>
      <c r="J764" s="18"/>
      <c r="K764" s="18"/>
      <c r="L764" s="18"/>
      <c r="M764" s="18"/>
    </row>
    <row r="765">
      <c r="B765" s="18"/>
      <c r="C765" s="18"/>
      <c r="D765" s="18"/>
      <c r="E765" s="18"/>
      <c r="F765" s="18"/>
      <c r="G765" s="18"/>
      <c r="H765" s="18"/>
      <c r="I765" s="18"/>
      <c r="J765" s="18"/>
      <c r="K765" s="18"/>
      <c r="L765" s="18"/>
      <c r="M765" s="18"/>
    </row>
    <row r="766">
      <c r="B766" s="18"/>
      <c r="C766" s="18"/>
      <c r="D766" s="18"/>
      <c r="E766" s="18"/>
      <c r="F766" s="18"/>
      <c r="G766" s="18"/>
      <c r="H766" s="18"/>
      <c r="I766" s="18"/>
      <c r="J766" s="18"/>
      <c r="K766" s="18"/>
      <c r="L766" s="18"/>
      <c r="M766" s="18"/>
    </row>
    <row r="767">
      <c r="B767" s="18"/>
      <c r="C767" s="18"/>
      <c r="D767" s="18"/>
      <c r="E767" s="18"/>
      <c r="F767" s="18"/>
      <c r="G767" s="18"/>
      <c r="H767" s="18"/>
      <c r="I767" s="18"/>
      <c r="J767" s="18"/>
      <c r="K767" s="18"/>
      <c r="L767" s="18"/>
      <c r="M767" s="18"/>
    </row>
    <row r="768">
      <c r="B768" s="18"/>
      <c r="C768" s="18"/>
      <c r="D768" s="18"/>
      <c r="E768" s="18"/>
      <c r="F768" s="18"/>
      <c r="G768" s="18"/>
      <c r="H768" s="18"/>
      <c r="I768" s="18"/>
      <c r="J768" s="18"/>
      <c r="K768" s="18"/>
      <c r="L768" s="18"/>
      <c r="M768" s="18"/>
    </row>
    <row r="769">
      <c r="B769" s="18"/>
      <c r="C769" s="18"/>
      <c r="D769" s="18"/>
      <c r="E769" s="18"/>
      <c r="F769" s="18"/>
      <c r="G769" s="18"/>
      <c r="H769" s="18"/>
      <c r="I769" s="18"/>
      <c r="J769" s="18"/>
      <c r="K769" s="18"/>
      <c r="L769" s="18"/>
      <c r="M769" s="18"/>
    </row>
    <row r="770">
      <c r="B770" s="18"/>
      <c r="C770" s="18"/>
      <c r="D770" s="18"/>
      <c r="E770" s="18"/>
      <c r="F770" s="18"/>
      <c r="G770" s="18"/>
      <c r="H770" s="18"/>
      <c r="I770" s="18"/>
      <c r="J770" s="18"/>
      <c r="K770" s="18"/>
      <c r="L770" s="18"/>
      <c r="M770" s="18"/>
    </row>
    <row r="771">
      <c r="B771" s="18"/>
      <c r="C771" s="18"/>
      <c r="D771" s="18"/>
      <c r="E771" s="18"/>
      <c r="F771" s="18"/>
      <c r="G771" s="18"/>
      <c r="H771" s="18"/>
      <c r="I771" s="18"/>
      <c r="J771" s="18"/>
      <c r="K771" s="18"/>
      <c r="L771" s="18"/>
      <c r="M771" s="18"/>
    </row>
    <row r="772">
      <c r="B772" s="18"/>
      <c r="C772" s="18"/>
      <c r="D772" s="18"/>
      <c r="E772" s="18"/>
      <c r="F772" s="18"/>
      <c r="G772" s="18"/>
      <c r="H772" s="18"/>
      <c r="I772" s="18"/>
      <c r="J772" s="18"/>
      <c r="K772" s="18"/>
      <c r="L772" s="18"/>
      <c r="M772" s="18"/>
    </row>
    <row r="773">
      <c r="B773" s="18"/>
      <c r="C773" s="18"/>
      <c r="D773" s="18"/>
      <c r="E773" s="18"/>
      <c r="F773" s="18"/>
      <c r="G773" s="18"/>
      <c r="H773" s="18"/>
      <c r="I773" s="18"/>
      <c r="J773" s="18"/>
      <c r="K773" s="18"/>
      <c r="L773" s="18"/>
      <c r="M773" s="18"/>
    </row>
    <row r="774">
      <c r="B774" s="18"/>
      <c r="C774" s="18"/>
      <c r="D774" s="18"/>
      <c r="E774" s="18"/>
      <c r="F774" s="18"/>
      <c r="G774" s="18"/>
      <c r="H774" s="18"/>
      <c r="I774" s="18"/>
      <c r="J774" s="18"/>
      <c r="K774" s="18"/>
      <c r="L774" s="18"/>
      <c r="M774" s="18"/>
    </row>
    <row r="775">
      <c r="B775" s="18"/>
      <c r="C775" s="18"/>
      <c r="D775" s="18"/>
      <c r="E775" s="18"/>
      <c r="F775" s="18"/>
      <c r="G775" s="18"/>
      <c r="H775" s="18"/>
      <c r="I775" s="18"/>
      <c r="J775" s="18"/>
      <c r="K775" s="18"/>
      <c r="L775" s="18"/>
      <c r="M775" s="18"/>
    </row>
    <row r="776">
      <c r="B776" s="18"/>
      <c r="C776" s="18"/>
      <c r="D776" s="18"/>
      <c r="E776" s="18"/>
      <c r="F776" s="18"/>
      <c r="G776" s="18"/>
      <c r="H776" s="18"/>
      <c r="I776" s="18"/>
      <c r="J776" s="18"/>
      <c r="K776" s="18"/>
      <c r="L776" s="18"/>
      <c r="M776" s="18"/>
    </row>
    <row r="777">
      <c r="B777" s="18"/>
      <c r="C777" s="18"/>
      <c r="D777" s="18"/>
      <c r="E777" s="18"/>
      <c r="F777" s="18"/>
      <c r="G777" s="18"/>
      <c r="H777" s="18"/>
      <c r="I777" s="18"/>
      <c r="J777" s="18"/>
      <c r="K777" s="18"/>
      <c r="L777" s="18"/>
      <c r="M777" s="18"/>
    </row>
    <row r="778">
      <c r="B778" s="18"/>
      <c r="C778" s="18"/>
      <c r="D778" s="18"/>
      <c r="E778" s="18"/>
      <c r="F778" s="18"/>
      <c r="G778" s="18"/>
      <c r="H778" s="18"/>
      <c r="I778" s="18"/>
      <c r="J778" s="18"/>
      <c r="K778" s="18"/>
      <c r="L778" s="18"/>
      <c r="M778" s="18"/>
    </row>
    <row r="779">
      <c r="B779" s="18"/>
      <c r="C779" s="18"/>
      <c r="D779" s="18"/>
      <c r="E779" s="18"/>
      <c r="F779" s="18"/>
      <c r="G779" s="18"/>
      <c r="H779" s="18"/>
      <c r="I779" s="18"/>
      <c r="J779" s="18"/>
      <c r="K779" s="18"/>
      <c r="L779" s="18"/>
      <c r="M779" s="18"/>
    </row>
    <row r="780">
      <c r="B780" s="18"/>
      <c r="C780" s="18"/>
      <c r="D780" s="18"/>
      <c r="E780" s="18"/>
      <c r="F780" s="18"/>
      <c r="G780" s="18"/>
      <c r="H780" s="18"/>
      <c r="I780" s="18"/>
      <c r="J780" s="18"/>
      <c r="K780" s="18"/>
      <c r="L780" s="18"/>
      <c r="M780" s="18"/>
    </row>
    <row r="781">
      <c r="B781" s="18"/>
      <c r="C781" s="18"/>
      <c r="D781" s="18"/>
      <c r="E781" s="18"/>
      <c r="F781" s="18"/>
      <c r="G781" s="18"/>
      <c r="H781" s="18"/>
      <c r="I781" s="18"/>
      <c r="J781" s="18"/>
      <c r="K781" s="18"/>
      <c r="L781" s="18"/>
      <c r="M781" s="18"/>
    </row>
    <row r="782">
      <c r="B782" s="18"/>
      <c r="C782" s="18"/>
      <c r="D782" s="18"/>
      <c r="E782" s="18"/>
      <c r="F782" s="18"/>
      <c r="G782" s="18"/>
      <c r="H782" s="18"/>
      <c r="I782" s="18"/>
      <c r="J782" s="18"/>
      <c r="K782" s="18"/>
      <c r="L782" s="18"/>
      <c r="M782" s="18"/>
    </row>
    <row r="783">
      <c r="B783" s="18"/>
      <c r="C783" s="18"/>
      <c r="D783" s="18"/>
      <c r="E783" s="18"/>
      <c r="F783" s="18"/>
      <c r="G783" s="18"/>
      <c r="H783" s="18"/>
      <c r="I783" s="18"/>
      <c r="J783" s="18"/>
      <c r="K783" s="18"/>
      <c r="L783" s="18"/>
      <c r="M783" s="18"/>
    </row>
    <row r="784">
      <c r="B784" s="18"/>
      <c r="C784" s="18"/>
      <c r="D784" s="18"/>
      <c r="E784" s="18"/>
      <c r="F784" s="18"/>
      <c r="G784" s="18"/>
      <c r="H784" s="18"/>
      <c r="I784" s="18"/>
      <c r="J784" s="18"/>
      <c r="K784" s="18"/>
      <c r="L784" s="18"/>
      <c r="M784" s="18"/>
    </row>
    <row r="785">
      <c r="B785" s="18"/>
      <c r="C785" s="18"/>
      <c r="D785" s="18"/>
      <c r="E785" s="18"/>
      <c r="F785" s="18"/>
      <c r="G785" s="18"/>
      <c r="H785" s="18"/>
      <c r="I785" s="18"/>
      <c r="J785" s="18"/>
      <c r="K785" s="18"/>
      <c r="L785" s="18"/>
      <c r="M785" s="18"/>
    </row>
    <row r="786">
      <c r="B786" s="18"/>
      <c r="C786" s="18"/>
      <c r="D786" s="18"/>
      <c r="E786" s="18"/>
      <c r="F786" s="18"/>
      <c r="G786" s="18"/>
      <c r="H786" s="18"/>
      <c r="I786" s="18"/>
      <c r="J786" s="18"/>
      <c r="K786" s="18"/>
      <c r="L786" s="18"/>
      <c r="M786" s="18"/>
    </row>
    <row r="787">
      <c r="B787" s="18"/>
      <c r="C787" s="18"/>
      <c r="D787" s="18"/>
      <c r="E787" s="18"/>
      <c r="F787" s="18"/>
      <c r="G787" s="18"/>
      <c r="H787" s="18"/>
      <c r="I787" s="18"/>
      <c r="J787" s="18"/>
      <c r="K787" s="18"/>
      <c r="L787" s="18"/>
      <c r="M787" s="18"/>
    </row>
    <row r="788">
      <c r="B788" s="18"/>
      <c r="C788" s="18"/>
      <c r="D788" s="18"/>
      <c r="E788" s="18"/>
      <c r="F788" s="18"/>
      <c r="G788" s="18"/>
      <c r="H788" s="18"/>
      <c r="I788" s="18"/>
      <c r="J788" s="18"/>
      <c r="K788" s="18"/>
      <c r="L788" s="18"/>
      <c r="M788" s="18"/>
    </row>
    <row r="789">
      <c r="B789" s="18"/>
      <c r="C789" s="18"/>
      <c r="D789" s="18"/>
      <c r="E789" s="18"/>
      <c r="F789" s="18"/>
      <c r="G789" s="18"/>
      <c r="H789" s="18"/>
      <c r="I789" s="18"/>
      <c r="J789" s="18"/>
      <c r="K789" s="18"/>
      <c r="L789" s="18"/>
      <c r="M789" s="18"/>
    </row>
    <row r="790">
      <c r="B790" s="18"/>
      <c r="C790" s="18"/>
      <c r="D790" s="18"/>
      <c r="E790" s="18"/>
      <c r="F790" s="18"/>
      <c r="G790" s="18"/>
      <c r="H790" s="18"/>
      <c r="I790" s="18"/>
      <c r="J790" s="18"/>
      <c r="K790" s="18"/>
      <c r="L790" s="18"/>
      <c r="M790" s="18"/>
    </row>
    <row r="791">
      <c r="B791" s="18"/>
      <c r="C791" s="18"/>
      <c r="D791" s="18"/>
      <c r="E791" s="18"/>
      <c r="F791" s="18"/>
      <c r="G791" s="18"/>
      <c r="H791" s="18"/>
      <c r="I791" s="18"/>
      <c r="J791" s="18"/>
      <c r="K791" s="18"/>
      <c r="L791" s="18"/>
      <c r="M791" s="18"/>
    </row>
    <row r="792">
      <c r="B792" s="18"/>
      <c r="C792" s="18"/>
      <c r="D792" s="18"/>
      <c r="E792" s="18"/>
      <c r="F792" s="18"/>
      <c r="G792" s="18"/>
      <c r="H792" s="18"/>
      <c r="I792" s="18"/>
      <c r="J792" s="18"/>
      <c r="K792" s="18"/>
      <c r="L792" s="18"/>
      <c r="M792" s="18"/>
    </row>
    <row r="793">
      <c r="B793" s="18"/>
      <c r="C793" s="18"/>
      <c r="D793" s="18"/>
      <c r="E793" s="18"/>
      <c r="F793" s="18"/>
      <c r="G793" s="18"/>
      <c r="H793" s="18"/>
      <c r="I793" s="18"/>
      <c r="J793" s="18"/>
      <c r="K793" s="18"/>
      <c r="L793" s="18"/>
      <c r="M793" s="18"/>
    </row>
    <row r="794">
      <c r="B794" s="18"/>
      <c r="C794" s="18"/>
      <c r="D794" s="18"/>
      <c r="E794" s="18"/>
      <c r="F794" s="18"/>
      <c r="G794" s="18"/>
      <c r="H794" s="18"/>
      <c r="I794" s="18"/>
      <c r="J794" s="18"/>
      <c r="K794" s="18"/>
      <c r="L794" s="18"/>
      <c r="M794" s="18"/>
    </row>
    <row r="795">
      <c r="B795" s="18"/>
      <c r="C795" s="18"/>
      <c r="D795" s="18"/>
      <c r="E795" s="18"/>
      <c r="F795" s="18"/>
      <c r="G795" s="18"/>
      <c r="H795" s="18"/>
      <c r="I795" s="18"/>
      <c r="J795" s="18"/>
      <c r="K795" s="18"/>
      <c r="L795" s="18"/>
      <c r="M795" s="18"/>
    </row>
    <row r="796">
      <c r="B796" s="18"/>
      <c r="C796" s="18"/>
      <c r="D796" s="18"/>
      <c r="E796" s="18"/>
      <c r="F796" s="18"/>
      <c r="G796" s="18"/>
      <c r="H796" s="18"/>
      <c r="I796" s="18"/>
      <c r="J796" s="18"/>
      <c r="K796" s="18"/>
      <c r="L796" s="18"/>
      <c r="M796" s="18"/>
    </row>
    <row r="797">
      <c r="B797" s="18"/>
      <c r="C797" s="18"/>
      <c r="D797" s="18"/>
      <c r="E797" s="18"/>
      <c r="F797" s="18"/>
      <c r="G797" s="18"/>
      <c r="H797" s="18"/>
      <c r="I797" s="18"/>
      <c r="J797" s="18"/>
      <c r="K797" s="18"/>
      <c r="L797" s="18"/>
      <c r="M797" s="18"/>
    </row>
    <row r="798">
      <c r="B798" s="18"/>
      <c r="C798" s="18"/>
      <c r="D798" s="18"/>
      <c r="E798" s="18"/>
      <c r="F798" s="18"/>
      <c r="G798" s="18"/>
      <c r="H798" s="18"/>
      <c r="I798" s="18"/>
      <c r="J798" s="18"/>
      <c r="K798" s="18"/>
      <c r="L798" s="18"/>
      <c r="M798" s="18"/>
    </row>
    <row r="799">
      <c r="B799" s="18"/>
      <c r="C799" s="18"/>
      <c r="D799" s="18"/>
      <c r="E799" s="18"/>
      <c r="F799" s="18"/>
      <c r="G799" s="18"/>
      <c r="H799" s="18"/>
      <c r="I799" s="18"/>
      <c r="J799" s="18"/>
      <c r="K799" s="18"/>
      <c r="L799" s="18"/>
      <c r="M799" s="18"/>
    </row>
    <row r="800">
      <c r="B800" s="18"/>
      <c r="C800" s="18"/>
      <c r="D800" s="18"/>
      <c r="E800" s="18"/>
      <c r="F800" s="18"/>
      <c r="G800" s="18"/>
      <c r="H800" s="18"/>
      <c r="I800" s="18"/>
      <c r="J800" s="18"/>
      <c r="K800" s="18"/>
      <c r="L800" s="18"/>
      <c r="M800" s="18"/>
    </row>
    <row r="801">
      <c r="B801" s="18"/>
      <c r="C801" s="18"/>
      <c r="D801" s="18"/>
      <c r="E801" s="18"/>
      <c r="F801" s="18"/>
      <c r="G801" s="18"/>
      <c r="H801" s="18"/>
      <c r="I801" s="18"/>
      <c r="J801" s="18"/>
      <c r="K801" s="18"/>
      <c r="L801" s="18"/>
      <c r="M801" s="18"/>
    </row>
    <row r="802">
      <c r="B802" s="18"/>
      <c r="C802" s="18"/>
      <c r="D802" s="18"/>
      <c r="E802" s="18"/>
      <c r="F802" s="18"/>
      <c r="G802" s="18"/>
      <c r="H802" s="18"/>
      <c r="I802" s="18"/>
      <c r="J802" s="18"/>
      <c r="K802" s="18"/>
      <c r="L802" s="18"/>
      <c r="M802" s="18"/>
    </row>
    <row r="803">
      <c r="B803" s="18"/>
      <c r="C803" s="18"/>
      <c r="D803" s="18"/>
      <c r="E803" s="18"/>
      <c r="F803" s="18"/>
      <c r="G803" s="18"/>
      <c r="H803" s="18"/>
      <c r="I803" s="18"/>
      <c r="J803" s="18"/>
      <c r="K803" s="18"/>
      <c r="L803" s="18"/>
      <c r="M803" s="18"/>
    </row>
    <row r="804">
      <c r="B804" s="18"/>
      <c r="C804" s="18"/>
      <c r="D804" s="18"/>
      <c r="E804" s="18"/>
      <c r="F804" s="18"/>
      <c r="G804" s="18"/>
      <c r="H804" s="18"/>
      <c r="I804" s="18"/>
      <c r="J804" s="18"/>
      <c r="K804" s="18"/>
      <c r="L804" s="18"/>
      <c r="M804" s="18"/>
    </row>
    <row r="805">
      <c r="B805" s="18"/>
      <c r="C805" s="18"/>
      <c r="D805" s="18"/>
      <c r="E805" s="18"/>
      <c r="F805" s="18"/>
      <c r="G805" s="18"/>
      <c r="H805" s="18"/>
      <c r="I805" s="18"/>
      <c r="J805" s="18"/>
      <c r="K805" s="18"/>
      <c r="L805" s="18"/>
      <c r="M805" s="18"/>
    </row>
    <row r="806">
      <c r="B806" s="18"/>
      <c r="C806" s="18"/>
      <c r="D806" s="18"/>
      <c r="E806" s="18"/>
      <c r="F806" s="18"/>
      <c r="G806" s="18"/>
      <c r="H806" s="18"/>
      <c r="I806" s="18"/>
      <c r="J806" s="18"/>
      <c r="K806" s="18"/>
      <c r="L806" s="18"/>
      <c r="M806" s="18"/>
    </row>
    <row r="807">
      <c r="B807" s="18"/>
      <c r="C807" s="18"/>
      <c r="D807" s="18"/>
      <c r="E807" s="18"/>
      <c r="F807" s="18"/>
      <c r="G807" s="18"/>
      <c r="H807" s="18"/>
      <c r="I807" s="18"/>
      <c r="J807" s="18"/>
      <c r="K807" s="18"/>
      <c r="L807" s="18"/>
      <c r="M807" s="18"/>
    </row>
    <row r="808">
      <c r="B808" s="18"/>
      <c r="C808" s="18"/>
      <c r="D808" s="18"/>
      <c r="E808" s="18"/>
      <c r="F808" s="18"/>
      <c r="G808" s="18"/>
      <c r="H808" s="18"/>
      <c r="I808" s="18"/>
      <c r="J808" s="18"/>
      <c r="K808" s="18"/>
      <c r="L808" s="18"/>
      <c r="M808" s="18"/>
    </row>
    <row r="809">
      <c r="B809" s="18"/>
      <c r="C809" s="18"/>
      <c r="D809" s="18"/>
      <c r="E809" s="18"/>
      <c r="F809" s="18"/>
      <c r="G809" s="18"/>
      <c r="H809" s="18"/>
      <c r="I809" s="18"/>
      <c r="J809" s="18"/>
      <c r="K809" s="18"/>
      <c r="L809" s="18"/>
      <c r="M809" s="18"/>
    </row>
    <row r="810">
      <c r="B810" s="18"/>
      <c r="C810" s="18"/>
      <c r="D810" s="18"/>
      <c r="E810" s="18"/>
      <c r="F810" s="18"/>
      <c r="G810" s="18"/>
      <c r="H810" s="18"/>
      <c r="I810" s="18"/>
      <c r="J810" s="18"/>
      <c r="K810" s="18"/>
      <c r="L810" s="18"/>
      <c r="M810" s="18"/>
    </row>
    <row r="811">
      <c r="B811" s="18"/>
      <c r="C811" s="18"/>
      <c r="D811" s="18"/>
      <c r="E811" s="18"/>
      <c r="F811" s="18"/>
      <c r="G811" s="18"/>
      <c r="H811" s="18"/>
      <c r="I811" s="18"/>
      <c r="J811" s="18"/>
      <c r="K811" s="18"/>
      <c r="L811" s="18"/>
      <c r="M811" s="18"/>
    </row>
    <row r="812">
      <c r="B812" s="18"/>
      <c r="C812" s="18"/>
      <c r="D812" s="18"/>
      <c r="E812" s="18"/>
      <c r="F812" s="18"/>
      <c r="G812" s="18"/>
      <c r="H812" s="18"/>
      <c r="I812" s="18"/>
      <c r="J812" s="18"/>
      <c r="K812" s="18"/>
      <c r="L812" s="18"/>
      <c r="M812" s="18"/>
    </row>
    <row r="813">
      <c r="B813" s="18"/>
      <c r="C813" s="18"/>
      <c r="D813" s="18"/>
      <c r="E813" s="18"/>
      <c r="F813" s="18"/>
      <c r="G813" s="18"/>
      <c r="H813" s="18"/>
      <c r="I813" s="18"/>
      <c r="J813" s="18"/>
      <c r="K813" s="18"/>
      <c r="L813" s="18"/>
      <c r="M813" s="18"/>
    </row>
    <row r="814">
      <c r="B814" s="18"/>
      <c r="C814" s="18"/>
      <c r="D814" s="18"/>
      <c r="E814" s="18"/>
      <c r="F814" s="18"/>
      <c r="G814" s="18"/>
      <c r="H814" s="18"/>
      <c r="I814" s="18"/>
      <c r="J814" s="18"/>
      <c r="K814" s="18"/>
      <c r="L814" s="18"/>
      <c r="M814" s="18"/>
    </row>
    <row r="815">
      <c r="B815" s="18"/>
      <c r="C815" s="18"/>
      <c r="D815" s="18"/>
      <c r="E815" s="18"/>
      <c r="F815" s="18"/>
      <c r="G815" s="18"/>
      <c r="H815" s="18"/>
      <c r="I815" s="18"/>
      <c r="J815" s="18"/>
      <c r="K815" s="18"/>
      <c r="L815" s="18"/>
      <c r="M815" s="18"/>
    </row>
    <row r="816">
      <c r="B816" s="18"/>
      <c r="C816" s="18"/>
      <c r="D816" s="18"/>
      <c r="E816" s="18"/>
      <c r="F816" s="18"/>
      <c r="G816" s="18"/>
      <c r="H816" s="18"/>
      <c r="I816" s="18"/>
      <c r="J816" s="18"/>
      <c r="K816" s="18"/>
      <c r="L816" s="18"/>
      <c r="M816" s="18"/>
    </row>
    <row r="817">
      <c r="B817" s="18"/>
      <c r="C817" s="18"/>
      <c r="D817" s="18"/>
      <c r="E817" s="18"/>
      <c r="F817" s="18"/>
      <c r="G817" s="18"/>
      <c r="H817" s="18"/>
      <c r="I817" s="18"/>
      <c r="J817" s="18"/>
      <c r="K817" s="18"/>
      <c r="L817" s="18"/>
      <c r="M817" s="18"/>
    </row>
    <row r="818">
      <c r="B818" s="18"/>
      <c r="C818" s="18"/>
      <c r="D818" s="18"/>
      <c r="E818" s="18"/>
      <c r="F818" s="18"/>
      <c r="G818" s="18"/>
      <c r="H818" s="18"/>
      <c r="I818" s="18"/>
      <c r="J818" s="18"/>
      <c r="K818" s="18"/>
      <c r="L818" s="18"/>
      <c r="M818" s="18"/>
    </row>
    <row r="819">
      <c r="B819" s="18"/>
      <c r="C819" s="18"/>
      <c r="D819" s="18"/>
      <c r="E819" s="18"/>
      <c r="F819" s="18"/>
      <c r="G819" s="18"/>
      <c r="H819" s="18"/>
      <c r="I819" s="18"/>
      <c r="J819" s="18"/>
      <c r="K819" s="18"/>
      <c r="L819" s="18"/>
      <c r="M819" s="18"/>
    </row>
    <row r="820">
      <c r="B820" s="18"/>
      <c r="C820" s="18"/>
      <c r="D820" s="18"/>
      <c r="E820" s="18"/>
      <c r="F820" s="18"/>
      <c r="G820" s="18"/>
      <c r="H820" s="18"/>
      <c r="I820" s="18"/>
      <c r="J820" s="18"/>
      <c r="K820" s="18"/>
      <c r="L820" s="18"/>
      <c r="M820" s="18"/>
    </row>
    <row r="821">
      <c r="B821" s="18"/>
      <c r="C821" s="18"/>
      <c r="D821" s="18"/>
      <c r="E821" s="18"/>
      <c r="F821" s="18"/>
      <c r="G821" s="18"/>
      <c r="H821" s="18"/>
      <c r="I821" s="18"/>
      <c r="J821" s="18"/>
      <c r="K821" s="18"/>
      <c r="L821" s="18"/>
      <c r="M821" s="18"/>
    </row>
    <row r="822">
      <c r="B822" s="18"/>
      <c r="C822" s="18"/>
      <c r="D822" s="18"/>
      <c r="E822" s="18"/>
      <c r="F822" s="18"/>
      <c r="G822" s="18"/>
      <c r="H822" s="18"/>
      <c r="I822" s="18"/>
      <c r="J822" s="18"/>
      <c r="K822" s="18"/>
      <c r="L822" s="18"/>
      <c r="M822" s="18"/>
    </row>
    <row r="823">
      <c r="B823" s="18"/>
      <c r="C823" s="18"/>
      <c r="D823" s="18"/>
      <c r="E823" s="18"/>
      <c r="F823" s="18"/>
      <c r="G823" s="18"/>
      <c r="H823" s="18"/>
      <c r="I823" s="18"/>
      <c r="J823" s="18"/>
      <c r="K823" s="18"/>
      <c r="L823" s="18"/>
      <c r="M823" s="18"/>
    </row>
    <row r="824">
      <c r="B824" s="18"/>
      <c r="C824" s="18"/>
      <c r="D824" s="18"/>
      <c r="E824" s="18"/>
      <c r="F824" s="18"/>
      <c r="G824" s="18"/>
      <c r="H824" s="18"/>
      <c r="I824" s="18"/>
      <c r="J824" s="18"/>
      <c r="K824" s="18"/>
      <c r="L824" s="18"/>
      <c r="M824" s="18"/>
    </row>
    <row r="825">
      <c r="B825" s="18"/>
      <c r="C825" s="18"/>
      <c r="D825" s="18"/>
      <c r="E825" s="18"/>
      <c r="F825" s="18"/>
      <c r="G825" s="18"/>
      <c r="H825" s="18"/>
      <c r="I825" s="18"/>
      <c r="J825" s="18"/>
      <c r="K825" s="18"/>
      <c r="L825" s="18"/>
      <c r="M825" s="18"/>
    </row>
    <row r="826">
      <c r="B826" s="18"/>
      <c r="C826" s="18"/>
      <c r="D826" s="18"/>
      <c r="E826" s="18"/>
      <c r="F826" s="18"/>
      <c r="G826" s="18"/>
      <c r="H826" s="18"/>
      <c r="I826" s="18"/>
      <c r="J826" s="18"/>
      <c r="K826" s="18"/>
      <c r="L826" s="18"/>
      <c r="M826" s="18"/>
    </row>
    <row r="827">
      <c r="B827" s="18"/>
      <c r="C827" s="18"/>
      <c r="D827" s="18"/>
      <c r="E827" s="18"/>
      <c r="F827" s="18"/>
      <c r="G827" s="18"/>
      <c r="H827" s="18"/>
      <c r="I827" s="18"/>
      <c r="J827" s="18"/>
      <c r="K827" s="18"/>
      <c r="L827" s="18"/>
      <c r="M827" s="18"/>
    </row>
    <row r="828">
      <c r="B828" s="18"/>
      <c r="C828" s="18"/>
      <c r="D828" s="18"/>
      <c r="E828" s="18"/>
      <c r="F828" s="18"/>
      <c r="G828" s="18"/>
      <c r="H828" s="18"/>
      <c r="I828" s="18"/>
      <c r="J828" s="18"/>
      <c r="K828" s="18"/>
      <c r="L828" s="18"/>
      <c r="M828" s="18"/>
    </row>
    <row r="829">
      <c r="B829" s="18"/>
      <c r="C829" s="18"/>
      <c r="D829" s="18"/>
      <c r="E829" s="18"/>
      <c r="F829" s="18"/>
      <c r="G829" s="18"/>
      <c r="H829" s="18"/>
      <c r="I829" s="18"/>
      <c r="J829" s="18"/>
      <c r="K829" s="18"/>
      <c r="L829" s="18"/>
      <c r="M829" s="18"/>
    </row>
    <row r="830">
      <c r="B830" s="18"/>
      <c r="C830" s="18"/>
      <c r="D830" s="18"/>
      <c r="E830" s="18"/>
      <c r="F830" s="18"/>
      <c r="G830" s="18"/>
      <c r="H830" s="18"/>
      <c r="I830" s="18"/>
      <c r="J830" s="18"/>
      <c r="K830" s="18"/>
      <c r="L830" s="18"/>
      <c r="M830" s="18"/>
    </row>
    <row r="831">
      <c r="B831" s="18"/>
      <c r="C831" s="18"/>
      <c r="D831" s="18"/>
      <c r="E831" s="18"/>
      <c r="F831" s="18"/>
      <c r="G831" s="18"/>
      <c r="H831" s="18"/>
      <c r="I831" s="18"/>
      <c r="J831" s="18"/>
      <c r="K831" s="18"/>
      <c r="L831" s="18"/>
      <c r="M831" s="18"/>
    </row>
    <row r="832">
      <c r="B832" s="18"/>
      <c r="C832" s="18"/>
      <c r="D832" s="18"/>
      <c r="E832" s="18"/>
      <c r="F832" s="18"/>
      <c r="G832" s="18"/>
      <c r="H832" s="18"/>
      <c r="I832" s="18"/>
      <c r="J832" s="18"/>
      <c r="K832" s="18"/>
      <c r="L832" s="18"/>
      <c r="M832" s="18"/>
    </row>
    <row r="833">
      <c r="B833" s="18"/>
      <c r="C833" s="18"/>
      <c r="D833" s="18"/>
      <c r="E833" s="18"/>
      <c r="F833" s="18"/>
      <c r="G833" s="18"/>
      <c r="H833" s="18"/>
      <c r="I833" s="18"/>
      <c r="J833" s="18"/>
      <c r="K833" s="18"/>
      <c r="L833" s="18"/>
      <c r="M833" s="18"/>
    </row>
    <row r="834">
      <c r="B834" s="18"/>
      <c r="C834" s="18"/>
      <c r="D834" s="18"/>
      <c r="E834" s="18"/>
      <c r="F834" s="18"/>
      <c r="G834" s="18"/>
      <c r="H834" s="18"/>
      <c r="I834" s="18"/>
      <c r="J834" s="18"/>
      <c r="K834" s="18"/>
      <c r="L834" s="18"/>
      <c r="M834" s="18"/>
    </row>
    <row r="835">
      <c r="B835" s="18"/>
      <c r="C835" s="18"/>
      <c r="D835" s="18"/>
      <c r="E835" s="18"/>
      <c r="F835" s="18"/>
      <c r="G835" s="18"/>
      <c r="H835" s="18"/>
      <c r="I835" s="18"/>
      <c r="J835" s="18"/>
      <c r="K835" s="18"/>
      <c r="L835" s="18"/>
      <c r="M835" s="18"/>
    </row>
    <row r="836">
      <c r="B836" s="18"/>
      <c r="C836" s="18"/>
      <c r="D836" s="18"/>
      <c r="E836" s="18"/>
      <c r="F836" s="18"/>
      <c r="G836" s="18"/>
      <c r="H836" s="18"/>
      <c r="I836" s="18"/>
      <c r="J836" s="18"/>
      <c r="K836" s="18"/>
      <c r="L836" s="18"/>
      <c r="M836" s="18"/>
    </row>
    <row r="837">
      <c r="B837" s="18"/>
      <c r="C837" s="18"/>
      <c r="D837" s="18"/>
      <c r="E837" s="18"/>
      <c r="F837" s="18"/>
      <c r="G837" s="18"/>
      <c r="H837" s="18"/>
      <c r="I837" s="18"/>
      <c r="J837" s="18"/>
      <c r="K837" s="18"/>
      <c r="L837" s="18"/>
      <c r="M837" s="18"/>
    </row>
    <row r="838">
      <c r="B838" s="18"/>
      <c r="C838" s="18"/>
      <c r="D838" s="18"/>
      <c r="E838" s="18"/>
      <c r="F838" s="18"/>
      <c r="G838" s="18"/>
      <c r="H838" s="18"/>
      <c r="I838" s="18"/>
      <c r="J838" s="18"/>
      <c r="K838" s="18"/>
      <c r="L838" s="18"/>
      <c r="M838" s="18"/>
    </row>
    <row r="839">
      <c r="B839" s="18"/>
      <c r="C839" s="18"/>
      <c r="D839" s="18"/>
      <c r="E839" s="18"/>
      <c r="F839" s="18"/>
      <c r="G839" s="18"/>
      <c r="H839" s="18"/>
      <c r="I839" s="18"/>
      <c r="J839" s="18"/>
      <c r="K839" s="18"/>
      <c r="L839" s="18"/>
      <c r="M839" s="18"/>
    </row>
    <row r="840">
      <c r="B840" s="18"/>
      <c r="C840" s="18"/>
      <c r="D840" s="18"/>
      <c r="E840" s="18"/>
      <c r="F840" s="18"/>
      <c r="G840" s="18"/>
      <c r="H840" s="18"/>
      <c r="I840" s="18"/>
      <c r="J840" s="18"/>
      <c r="K840" s="18"/>
      <c r="L840" s="18"/>
      <c r="M840" s="18"/>
    </row>
    <row r="841">
      <c r="B841" s="18"/>
      <c r="C841" s="18"/>
      <c r="D841" s="18"/>
      <c r="E841" s="18"/>
      <c r="F841" s="18"/>
      <c r="G841" s="18"/>
      <c r="H841" s="18"/>
      <c r="I841" s="18"/>
      <c r="J841" s="18"/>
      <c r="K841" s="18"/>
      <c r="L841" s="18"/>
      <c r="M841" s="18"/>
    </row>
    <row r="842">
      <c r="B842" s="18"/>
      <c r="C842" s="18"/>
      <c r="D842" s="18"/>
      <c r="E842" s="18"/>
      <c r="F842" s="18"/>
      <c r="G842" s="18"/>
      <c r="H842" s="18"/>
      <c r="I842" s="18"/>
      <c r="J842" s="18"/>
      <c r="K842" s="18"/>
      <c r="L842" s="18"/>
      <c r="M842" s="18"/>
    </row>
    <row r="843">
      <c r="B843" s="18"/>
      <c r="C843" s="18"/>
      <c r="D843" s="18"/>
      <c r="E843" s="18"/>
      <c r="F843" s="18"/>
      <c r="G843" s="18"/>
      <c r="H843" s="18"/>
      <c r="I843" s="18"/>
      <c r="J843" s="18"/>
      <c r="K843" s="18"/>
      <c r="L843" s="18"/>
      <c r="M843" s="18"/>
    </row>
    <row r="844">
      <c r="B844" s="18"/>
      <c r="C844" s="18"/>
      <c r="D844" s="18"/>
      <c r="E844" s="18"/>
      <c r="F844" s="18"/>
      <c r="G844" s="18"/>
      <c r="H844" s="18"/>
      <c r="I844" s="18"/>
      <c r="J844" s="18"/>
      <c r="K844" s="18"/>
      <c r="L844" s="18"/>
      <c r="M844" s="18"/>
    </row>
    <row r="845">
      <c r="B845" s="18"/>
      <c r="C845" s="18"/>
      <c r="D845" s="18"/>
      <c r="E845" s="18"/>
      <c r="F845" s="18"/>
      <c r="G845" s="18"/>
      <c r="H845" s="18"/>
      <c r="I845" s="18"/>
      <c r="J845" s="18"/>
      <c r="K845" s="18"/>
      <c r="L845" s="18"/>
      <c r="M845" s="18"/>
    </row>
    <row r="846">
      <c r="B846" s="18"/>
      <c r="C846" s="18"/>
      <c r="D846" s="18"/>
      <c r="E846" s="18"/>
      <c r="F846" s="18"/>
      <c r="G846" s="18"/>
      <c r="H846" s="18"/>
      <c r="I846" s="18"/>
      <c r="J846" s="18"/>
      <c r="K846" s="18"/>
      <c r="L846" s="18"/>
      <c r="M846" s="18"/>
    </row>
    <row r="847">
      <c r="B847" s="18"/>
      <c r="C847" s="18"/>
      <c r="D847" s="18"/>
      <c r="E847" s="18"/>
      <c r="F847" s="18"/>
      <c r="G847" s="18"/>
      <c r="H847" s="18"/>
      <c r="I847" s="18"/>
      <c r="J847" s="18"/>
      <c r="K847" s="18"/>
      <c r="L847" s="18"/>
      <c r="M847" s="18"/>
    </row>
    <row r="848">
      <c r="B848" s="18"/>
      <c r="C848" s="18"/>
      <c r="D848" s="18"/>
      <c r="E848" s="18"/>
      <c r="F848" s="18"/>
      <c r="G848" s="18"/>
      <c r="H848" s="18"/>
      <c r="I848" s="18"/>
      <c r="J848" s="18"/>
      <c r="K848" s="18"/>
      <c r="L848" s="18"/>
      <c r="M848" s="18"/>
    </row>
    <row r="849">
      <c r="B849" s="18"/>
      <c r="C849" s="18"/>
      <c r="D849" s="18"/>
      <c r="E849" s="18"/>
      <c r="F849" s="18"/>
      <c r="G849" s="18"/>
      <c r="H849" s="18"/>
      <c r="I849" s="18"/>
      <c r="J849" s="18"/>
      <c r="K849" s="18"/>
      <c r="L849" s="18"/>
      <c r="M849" s="18"/>
    </row>
    <row r="850">
      <c r="B850" s="18"/>
      <c r="C850" s="18"/>
      <c r="D850" s="18"/>
      <c r="E850" s="18"/>
      <c r="F850" s="18"/>
      <c r="G850" s="18"/>
      <c r="H850" s="18"/>
      <c r="I850" s="18"/>
      <c r="J850" s="18"/>
      <c r="K850" s="18"/>
      <c r="L850" s="18"/>
      <c r="M850" s="18"/>
    </row>
    <row r="851">
      <c r="B851" s="18"/>
      <c r="C851" s="18"/>
      <c r="D851" s="18"/>
      <c r="E851" s="18"/>
      <c r="F851" s="18"/>
      <c r="G851" s="18"/>
      <c r="H851" s="18"/>
      <c r="I851" s="18"/>
      <c r="J851" s="18"/>
      <c r="K851" s="18"/>
      <c r="L851" s="18"/>
      <c r="M851" s="18"/>
    </row>
    <row r="852">
      <c r="B852" s="18"/>
      <c r="C852" s="18"/>
      <c r="D852" s="18"/>
      <c r="E852" s="18"/>
      <c r="F852" s="18"/>
      <c r="G852" s="18"/>
      <c r="H852" s="18"/>
      <c r="I852" s="18"/>
      <c r="J852" s="18"/>
      <c r="K852" s="18"/>
      <c r="L852" s="18"/>
      <c r="M852" s="18"/>
    </row>
    <row r="853">
      <c r="B853" s="18"/>
      <c r="C853" s="18"/>
      <c r="D853" s="18"/>
      <c r="E853" s="18"/>
      <c r="F853" s="18"/>
      <c r="G853" s="18"/>
      <c r="H853" s="18"/>
      <c r="I853" s="18"/>
      <c r="J853" s="18"/>
      <c r="K853" s="18"/>
      <c r="L853" s="18"/>
      <c r="M853" s="18"/>
    </row>
    <row r="854">
      <c r="B854" s="18"/>
      <c r="C854" s="18"/>
      <c r="D854" s="18"/>
      <c r="E854" s="18"/>
      <c r="F854" s="18"/>
      <c r="G854" s="18"/>
      <c r="H854" s="18"/>
      <c r="I854" s="18"/>
      <c r="J854" s="18"/>
      <c r="K854" s="18"/>
      <c r="L854" s="18"/>
      <c r="M854" s="18"/>
    </row>
    <row r="855">
      <c r="B855" s="18"/>
      <c r="C855" s="18"/>
      <c r="D855" s="18"/>
      <c r="E855" s="18"/>
      <c r="F855" s="18"/>
      <c r="G855" s="18"/>
      <c r="H855" s="18"/>
      <c r="I855" s="18"/>
      <c r="J855" s="18"/>
      <c r="K855" s="18"/>
      <c r="L855" s="18"/>
      <c r="M855" s="18"/>
    </row>
    <row r="856">
      <c r="B856" s="18"/>
      <c r="C856" s="18"/>
      <c r="D856" s="18"/>
      <c r="E856" s="18"/>
      <c r="F856" s="18"/>
      <c r="G856" s="18"/>
      <c r="H856" s="18"/>
      <c r="I856" s="18"/>
      <c r="J856" s="18"/>
      <c r="K856" s="18"/>
      <c r="L856" s="18"/>
      <c r="M856" s="18"/>
    </row>
    <row r="857">
      <c r="B857" s="18"/>
      <c r="C857" s="18"/>
      <c r="D857" s="18"/>
      <c r="E857" s="18"/>
      <c r="F857" s="18"/>
      <c r="G857" s="18"/>
      <c r="H857" s="18"/>
      <c r="I857" s="18"/>
      <c r="J857" s="18"/>
      <c r="K857" s="18"/>
      <c r="L857" s="18"/>
      <c r="M857" s="18"/>
    </row>
    <row r="858">
      <c r="B858" s="18"/>
      <c r="C858" s="18"/>
      <c r="D858" s="18"/>
      <c r="E858" s="18"/>
      <c r="F858" s="18"/>
      <c r="G858" s="18"/>
      <c r="H858" s="18"/>
      <c r="I858" s="18"/>
      <c r="J858" s="18"/>
      <c r="K858" s="18"/>
      <c r="L858" s="18"/>
      <c r="M858" s="18"/>
    </row>
    <row r="859">
      <c r="B859" s="18"/>
      <c r="C859" s="18"/>
      <c r="D859" s="18"/>
      <c r="E859" s="18"/>
      <c r="F859" s="18"/>
      <c r="G859" s="18"/>
      <c r="H859" s="18"/>
      <c r="I859" s="18"/>
      <c r="J859" s="18"/>
      <c r="K859" s="18"/>
      <c r="L859" s="18"/>
      <c r="M859" s="18"/>
    </row>
    <row r="860">
      <c r="B860" s="18"/>
      <c r="C860" s="18"/>
      <c r="D860" s="18"/>
      <c r="E860" s="18"/>
      <c r="F860" s="18"/>
      <c r="G860" s="18"/>
      <c r="H860" s="18"/>
      <c r="I860" s="18"/>
      <c r="J860" s="18"/>
      <c r="K860" s="18"/>
      <c r="L860" s="18"/>
      <c r="M860" s="18"/>
    </row>
    <row r="861">
      <c r="B861" s="18"/>
      <c r="C861" s="18"/>
      <c r="D861" s="18"/>
      <c r="E861" s="18"/>
      <c r="F861" s="18"/>
      <c r="G861" s="18"/>
      <c r="H861" s="18"/>
      <c r="I861" s="18"/>
      <c r="J861" s="18"/>
      <c r="K861" s="18"/>
      <c r="L861" s="18"/>
      <c r="M861" s="18"/>
    </row>
    <row r="862">
      <c r="B862" s="18"/>
      <c r="C862" s="18"/>
      <c r="D862" s="18"/>
      <c r="E862" s="18"/>
      <c r="F862" s="18"/>
      <c r="G862" s="18"/>
      <c r="H862" s="18"/>
      <c r="I862" s="18"/>
      <c r="J862" s="18"/>
      <c r="K862" s="18"/>
      <c r="L862" s="18"/>
      <c r="M862" s="18"/>
    </row>
    <row r="863">
      <c r="B863" s="18"/>
      <c r="C863" s="18"/>
      <c r="D863" s="18"/>
      <c r="E863" s="18"/>
      <c r="F863" s="18"/>
      <c r="G863" s="18"/>
      <c r="H863" s="18"/>
      <c r="I863" s="18"/>
      <c r="J863" s="18"/>
      <c r="K863" s="18"/>
      <c r="L863" s="18"/>
      <c r="M863" s="18"/>
    </row>
    <row r="864">
      <c r="B864" s="18"/>
      <c r="C864" s="18"/>
      <c r="D864" s="18"/>
      <c r="E864" s="18"/>
      <c r="F864" s="18"/>
      <c r="G864" s="18"/>
      <c r="H864" s="18"/>
      <c r="I864" s="18"/>
      <c r="J864" s="18"/>
      <c r="K864" s="18"/>
      <c r="L864" s="18"/>
      <c r="M864" s="18"/>
    </row>
    <row r="865">
      <c r="B865" s="18"/>
      <c r="C865" s="18"/>
      <c r="D865" s="18"/>
      <c r="E865" s="18"/>
      <c r="F865" s="18"/>
      <c r="G865" s="18"/>
      <c r="H865" s="18"/>
      <c r="I865" s="18"/>
      <c r="J865" s="18"/>
      <c r="K865" s="18"/>
      <c r="L865" s="18"/>
      <c r="M865" s="18"/>
    </row>
    <row r="866">
      <c r="B866" s="18"/>
      <c r="C866" s="18"/>
      <c r="D866" s="18"/>
      <c r="E866" s="18"/>
      <c r="F866" s="18"/>
      <c r="G866" s="18"/>
      <c r="H866" s="18"/>
      <c r="I866" s="18"/>
      <c r="J866" s="18"/>
      <c r="K866" s="18"/>
      <c r="L866" s="18"/>
      <c r="M866" s="18"/>
    </row>
    <row r="867">
      <c r="B867" s="18"/>
      <c r="C867" s="18"/>
      <c r="D867" s="18"/>
      <c r="E867" s="18"/>
      <c r="F867" s="18"/>
      <c r="G867" s="18"/>
      <c r="H867" s="18"/>
      <c r="I867" s="18"/>
      <c r="J867" s="18"/>
      <c r="K867" s="18"/>
      <c r="L867" s="18"/>
      <c r="M867" s="18"/>
    </row>
    <row r="868">
      <c r="B868" s="18"/>
      <c r="C868" s="18"/>
      <c r="D868" s="18"/>
      <c r="E868" s="18"/>
      <c r="F868" s="18"/>
      <c r="G868" s="18"/>
      <c r="H868" s="18"/>
      <c r="I868" s="18"/>
      <c r="J868" s="18"/>
      <c r="K868" s="18"/>
      <c r="L868" s="18"/>
      <c r="M868" s="18"/>
    </row>
    <row r="869">
      <c r="B869" s="18"/>
      <c r="C869" s="18"/>
      <c r="D869" s="18"/>
      <c r="E869" s="18"/>
      <c r="F869" s="18"/>
      <c r="G869" s="18"/>
      <c r="H869" s="18"/>
      <c r="I869" s="18"/>
      <c r="J869" s="18"/>
      <c r="K869" s="18"/>
      <c r="L869" s="18"/>
      <c r="M869" s="18"/>
    </row>
    <row r="870">
      <c r="B870" s="18"/>
      <c r="C870" s="18"/>
      <c r="D870" s="18"/>
      <c r="E870" s="18"/>
      <c r="F870" s="18"/>
      <c r="G870" s="18"/>
      <c r="H870" s="18"/>
      <c r="I870" s="18"/>
      <c r="J870" s="18"/>
      <c r="K870" s="18"/>
      <c r="L870" s="18"/>
      <c r="M870" s="18"/>
    </row>
    <row r="871">
      <c r="B871" s="18"/>
      <c r="C871" s="18"/>
      <c r="D871" s="18"/>
      <c r="E871" s="18"/>
      <c r="F871" s="18"/>
      <c r="G871" s="18"/>
      <c r="H871" s="18"/>
      <c r="I871" s="18"/>
      <c r="J871" s="18"/>
      <c r="K871" s="18"/>
      <c r="L871" s="18"/>
      <c r="M871" s="18"/>
    </row>
    <row r="872">
      <c r="B872" s="18"/>
      <c r="C872" s="18"/>
      <c r="D872" s="18"/>
      <c r="E872" s="18"/>
      <c r="F872" s="18"/>
      <c r="G872" s="18"/>
      <c r="H872" s="18"/>
      <c r="I872" s="18"/>
      <c r="J872" s="18"/>
      <c r="K872" s="18"/>
      <c r="L872" s="18"/>
      <c r="M872" s="18"/>
    </row>
    <row r="873">
      <c r="B873" s="18"/>
      <c r="C873" s="18"/>
      <c r="D873" s="18"/>
      <c r="E873" s="18"/>
      <c r="F873" s="18"/>
      <c r="G873" s="18"/>
      <c r="H873" s="18"/>
      <c r="I873" s="18"/>
      <c r="J873" s="18"/>
      <c r="K873" s="18"/>
      <c r="L873" s="18"/>
      <c r="M873" s="18"/>
    </row>
    <row r="874">
      <c r="B874" s="18"/>
      <c r="C874" s="18"/>
      <c r="D874" s="18"/>
      <c r="E874" s="18"/>
      <c r="F874" s="18"/>
      <c r="G874" s="18"/>
      <c r="H874" s="18"/>
      <c r="I874" s="18"/>
      <c r="J874" s="18"/>
      <c r="K874" s="18"/>
      <c r="L874" s="18"/>
      <c r="M874" s="18"/>
    </row>
    <row r="875">
      <c r="B875" s="18"/>
      <c r="C875" s="18"/>
      <c r="D875" s="18"/>
      <c r="E875" s="18"/>
      <c r="F875" s="18"/>
      <c r="G875" s="18"/>
      <c r="H875" s="18"/>
      <c r="I875" s="18"/>
      <c r="J875" s="18"/>
      <c r="K875" s="18"/>
      <c r="L875" s="18"/>
      <c r="M875" s="18"/>
    </row>
    <row r="876">
      <c r="B876" s="18"/>
      <c r="C876" s="18"/>
      <c r="D876" s="18"/>
      <c r="E876" s="18"/>
      <c r="F876" s="18"/>
      <c r="G876" s="18"/>
      <c r="H876" s="18"/>
      <c r="I876" s="18"/>
      <c r="J876" s="18"/>
      <c r="K876" s="18"/>
      <c r="L876" s="18"/>
      <c r="M876" s="18"/>
    </row>
    <row r="877">
      <c r="B877" s="18"/>
      <c r="C877" s="18"/>
      <c r="D877" s="18"/>
      <c r="E877" s="18"/>
      <c r="F877" s="18"/>
      <c r="G877" s="18"/>
      <c r="H877" s="18"/>
      <c r="I877" s="18"/>
      <c r="J877" s="18"/>
      <c r="K877" s="18"/>
      <c r="L877" s="18"/>
      <c r="M877" s="18"/>
    </row>
    <row r="878">
      <c r="B878" s="18"/>
      <c r="C878" s="18"/>
      <c r="D878" s="18"/>
      <c r="E878" s="18"/>
      <c r="F878" s="18"/>
      <c r="G878" s="18"/>
      <c r="H878" s="18"/>
      <c r="I878" s="18"/>
      <c r="J878" s="18"/>
      <c r="K878" s="18"/>
      <c r="L878" s="18"/>
      <c r="M878" s="18"/>
    </row>
    <row r="879">
      <c r="B879" s="18"/>
      <c r="C879" s="18"/>
      <c r="D879" s="18"/>
      <c r="E879" s="18"/>
      <c r="F879" s="18"/>
      <c r="G879" s="18"/>
      <c r="H879" s="18"/>
      <c r="I879" s="18"/>
      <c r="J879" s="18"/>
      <c r="K879" s="18"/>
      <c r="L879" s="18"/>
      <c r="M879" s="18"/>
    </row>
    <row r="880">
      <c r="B880" s="18"/>
      <c r="C880" s="18"/>
      <c r="D880" s="18"/>
      <c r="E880" s="18"/>
      <c r="F880" s="18"/>
      <c r="G880" s="18"/>
      <c r="H880" s="18"/>
      <c r="I880" s="18"/>
      <c r="J880" s="18"/>
      <c r="K880" s="18"/>
      <c r="L880" s="18"/>
      <c r="M880" s="18"/>
    </row>
    <row r="881">
      <c r="B881" s="18"/>
      <c r="C881" s="18"/>
      <c r="D881" s="18"/>
      <c r="E881" s="18"/>
      <c r="F881" s="18"/>
      <c r="G881" s="18"/>
      <c r="H881" s="18"/>
      <c r="I881" s="18"/>
      <c r="J881" s="18"/>
      <c r="K881" s="18"/>
      <c r="L881" s="18"/>
      <c r="M881" s="18"/>
    </row>
    <row r="882">
      <c r="B882" s="18"/>
      <c r="C882" s="18"/>
      <c r="D882" s="18"/>
      <c r="E882" s="18"/>
      <c r="F882" s="18"/>
      <c r="G882" s="18"/>
      <c r="H882" s="18"/>
      <c r="I882" s="18"/>
      <c r="J882" s="18"/>
      <c r="K882" s="18"/>
      <c r="L882" s="18"/>
      <c r="M882" s="18"/>
    </row>
    <row r="883">
      <c r="B883" s="18"/>
      <c r="C883" s="18"/>
      <c r="D883" s="18"/>
      <c r="E883" s="18"/>
      <c r="F883" s="18"/>
      <c r="G883" s="18"/>
      <c r="H883" s="18"/>
      <c r="I883" s="18"/>
      <c r="J883" s="18"/>
      <c r="K883" s="18"/>
      <c r="L883" s="18"/>
      <c r="M883" s="18"/>
    </row>
    <row r="884">
      <c r="B884" s="18"/>
      <c r="C884" s="18"/>
      <c r="D884" s="18"/>
      <c r="E884" s="18"/>
      <c r="F884" s="18"/>
      <c r="G884" s="18"/>
      <c r="H884" s="18"/>
      <c r="I884" s="18"/>
      <c r="J884" s="18"/>
      <c r="K884" s="18"/>
      <c r="L884" s="18"/>
      <c r="M884" s="18"/>
    </row>
    <row r="885">
      <c r="B885" s="18"/>
      <c r="C885" s="18"/>
      <c r="D885" s="18"/>
      <c r="E885" s="18"/>
      <c r="F885" s="18"/>
      <c r="G885" s="18"/>
      <c r="H885" s="18"/>
      <c r="I885" s="18"/>
      <c r="J885" s="18"/>
      <c r="K885" s="18"/>
      <c r="L885" s="18"/>
      <c r="M885" s="18"/>
    </row>
    <row r="886">
      <c r="B886" s="18"/>
      <c r="C886" s="18"/>
      <c r="D886" s="18"/>
      <c r="E886" s="18"/>
      <c r="F886" s="18"/>
      <c r="G886" s="18"/>
      <c r="H886" s="18"/>
      <c r="I886" s="18"/>
      <c r="J886" s="18"/>
      <c r="K886" s="18"/>
      <c r="L886" s="18"/>
      <c r="M886" s="18"/>
    </row>
    <row r="887">
      <c r="B887" s="18"/>
      <c r="C887" s="18"/>
      <c r="D887" s="18"/>
      <c r="E887" s="18"/>
      <c r="F887" s="18"/>
      <c r="G887" s="18"/>
      <c r="H887" s="18"/>
      <c r="I887" s="18"/>
      <c r="J887" s="18"/>
      <c r="K887" s="18"/>
      <c r="L887" s="18"/>
      <c r="M887" s="18"/>
    </row>
    <row r="888">
      <c r="B888" s="18"/>
      <c r="C888" s="18"/>
      <c r="D888" s="18"/>
      <c r="E888" s="18"/>
      <c r="F888" s="18"/>
      <c r="G888" s="18"/>
      <c r="H888" s="18"/>
      <c r="I888" s="18"/>
      <c r="J888" s="18"/>
      <c r="K888" s="18"/>
      <c r="L888" s="18"/>
      <c r="M888" s="18"/>
    </row>
    <row r="889">
      <c r="B889" s="18"/>
      <c r="C889" s="18"/>
      <c r="D889" s="18"/>
      <c r="E889" s="18"/>
      <c r="F889" s="18"/>
      <c r="G889" s="18"/>
      <c r="H889" s="18"/>
      <c r="I889" s="18"/>
      <c r="J889" s="18"/>
      <c r="K889" s="18"/>
      <c r="L889" s="18"/>
      <c r="M889" s="18"/>
    </row>
    <row r="890">
      <c r="B890" s="18"/>
      <c r="C890" s="18"/>
      <c r="D890" s="18"/>
      <c r="E890" s="18"/>
      <c r="F890" s="18"/>
      <c r="G890" s="18"/>
      <c r="H890" s="18"/>
      <c r="I890" s="18"/>
      <c r="J890" s="18"/>
      <c r="K890" s="18"/>
      <c r="L890" s="18"/>
      <c r="M890" s="18"/>
    </row>
    <row r="891">
      <c r="B891" s="18"/>
      <c r="C891" s="18"/>
      <c r="D891" s="18"/>
      <c r="E891" s="18"/>
      <c r="F891" s="18"/>
      <c r="G891" s="18"/>
      <c r="H891" s="18"/>
      <c r="I891" s="18"/>
      <c r="J891" s="18"/>
      <c r="K891" s="18"/>
      <c r="L891" s="18"/>
      <c r="M891" s="18"/>
    </row>
    <row r="892">
      <c r="B892" s="18"/>
      <c r="C892" s="18"/>
      <c r="D892" s="18"/>
      <c r="E892" s="18"/>
      <c r="F892" s="18"/>
      <c r="G892" s="18"/>
      <c r="H892" s="18"/>
      <c r="I892" s="18"/>
      <c r="J892" s="18"/>
      <c r="K892" s="18"/>
      <c r="L892" s="18"/>
      <c r="M892" s="18"/>
    </row>
    <row r="893">
      <c r="B893" s="18"/>
      <c r="C893" s="18"/>
      <c r="D893" s="18"/>
      <c r="E893" s="18"/>
      <c r="F893" s="18"/>
      <c r="G893" s="18"/>
      <c r="H893" s="18"/>
      <c r="I893" s="18"/>
      <c r="J893" s="18"/>
      <c r="K893" s="18"/>
      <c r="L893" s="18"/>
      <c r="M893" s="18"/>
    </row>
    <row r="894">
      <c r="B894" s="18"/>
      <c r="C894" s="18"/>
      <c r="D894" s="18"/>
      <c r="E894" s="18"/>
      <c r="F894" s="18"/>
      <c r="G894" s="18"/>
      <c r="H894" s="18"/>
      <c r="I894" s="18"/>
      <c r="J894" s="18"/>
      <c r="K894" s="18"/>
      <c r="L894" s="18"/>
      <c r="M894" s="18"/>
    </row>
    <row r="895">
      <c r="B895" s="18"/>
      <c r="C895" s="18"/>
      <c r="D895" s="18"/>
      <c r="E895" s="18"/>
      <c r="F895" s="18"/>
      <c r="G895" s="18"/>
      <c r="H895" s="18"/>
      <c r="I895" s="18"/>
      <c r="J895" s="18"/>
      <c r="K895" s="18"/>
      <c r="L895" s="18"/>
      <c r="M895" s="18"/>
    </row>
    <row r="896">
      <c r="B896" s="18"/>
      <c r="C896" s="18"/>
      <c r="D896" s="18"/>
      <c r="E896" s="18"/>
      <c r="F896" s="18"/>
      <c r="G896" s="18"/>
      <c r="H896" s="18"/>
      <c r="I896" s="18"/>
      <c r="J896" s="18"/>
      <c r="K896" s="18"/>
      <c r="L896" s="18"/>
      <c r="M896" s="18"/>
    </row>
    <row r="897">
      <c r="B897" s="18"/>
      <c r="C897" s="18"/>
      <c r="D897" s="18"/>
      <c r="E897" s="18"/>
      <c r="F897" s="18"/>
      <c r="G897" s="18"/>
      <c r="H897" s="18"/>
      <c r="I897" s="18"/>
      <c r="J897" s="18"/>
      <c r="K897" s="18"/>
      <c r="L897" s="18"/>
      <c r="M897" s="18"/>
    </row>
    <row r="898">
      <c r="B898" s="18"/>
      <c r="C898" s="18"/>
      <c r="D898" s="18"/>
      <c r="E898" s="18"/>
      <c r="F898" s="18"/>
      <c r="G898" s="18"/>
      <c r="H898" s="18"/>
      <c r="I898" s="18"/>
      <c r="J898" s="18"/>
      <c r="K898" s="18"/>
      <c r="L898" s="18"/>
      <c r="M898" s="18"/>
    </row>
    <row r="899">
      <c r="B899" s="18"/>
      <c r="C899" s="18"/>
      <c r="D899" s="18"/>
      <c r="E899" s="18"/>
      <c r="F899" s="18"/>
      <c r="G899" s="18"/>
      <c r="H899" s="18"/>
      <c r="I899" s="18"/>
      <c r="J899" s="18"/>
      <c r="K899" s="18"/>
      <c r="L899" s="18"/>
      <c r="M899" s="18"/>
    </row>
    <row r="900">
      <c r="B900" s="18"/>
      <c r="C900" s="18"/>
      <c r="D900" s="18"/>
      <c r="E900" s="18"/>
      <c r="F900" s="18"/>
      <c r="G900" s="18"/>
      <c r="H900" s="18"/>
      <c r="I900" s="18"/>
      <c r="J900" s="18"/>
      <c r="K900" s="18"/>
      <c r="L900" s="18"/>
      <c r="M900" s="18"/>
    </row>
    <row r="901">
      <c r="B901" s="18"/>
      <c r="C901" s="18"/>
      <c r="D901" s="18"/>
      <c r="E901" s="18"/>
      <c r="F901" s="18"/>
      <c r="G901" s="18"/>
      <c r="H901" s="18"/>
      <c r="I901" s="18"/>
      <c r="J901" s="18"/>
      <c r="K901" s="18"/>
      <c r="L901" s="18"/>
      <c r="M901" s="18"/>
    </row>
    <row r="902">
      <c r="B902" s="18"/>
      <c r="C902" s="18"/>
      <c r="D902" s="18"/>
      <c r="E902" s="18"/>
      <c r="F902" s="18"/>
      <c r="G902" s="18"/>
      <c r="H902" s="18"/>
      <c r="I902" s="18"/>
      <c r="J902" s="18"/>
      <c r="K902" s="18"/>
      <c r="L902" s="18"/>
      <c r="M902" s="18"/>
    </row>
    <row r="903">
      <c r="B903" s="18"/>
      <c r="C903" s="18"/>
      <c r="D903" s="18"/>
      <c r="E903" s="18"/>
      <c r="F903" s="18"/>
      <c r="G903" s="18"/>
      <c r="H903" s="18"/>
      <c r="I903" s="18"/>
      <c r="J903" s="18"/>
      <c r="K903" s="18"/>
      <c r="L903" s="18"/>
      <c r="M903" s="18"/>
    </row>
    <row r="904">
      <c r="B904" s="18"/>
      <c r="C904" s="18"/>
      <c r="D904" s="18"/>
      <c r="E904" s="18"/>
      <c r="F904" s="18"/>
      <c r="G904" s="18"/>
      <c r="H904" s="18"/>
      <c r="I904" s="18"/>
      <c r="J904" s="18"/>
      <c r="K904" s="18"/>
      <c r="L904" s="18"/>
      <c r="M904" s="18"/>
    </row>
    <row r="905">
      <c r="B905" s="18"/>
      <c r="C905" s="18"/>
      <c r="D905" s="18"/>
      <c r="E905" s="18"/>
      <c r="F905" s="18"/>
      <c r="G905" s="18"/>
      <c r="H905" s="18"/>
      <c r="I905" s="18"/>
      <c r="J905" s="18"/>
      <c r="K905" s="18"/>
      <c r="L905" s="18"/>
      <c r="M905" s="18"/>
    </row>
    <row r="906">
      <c r="B906" s="18"/>
      <c r="C906" s="18"/>
      <c r="D906" s="18"/>
      <c r="E906" s="18"/>
      <c r="F906" s="18"/>
      <c r="G906" s="18"/>
      <c r="H906" s="18"/>
      <c r="I906" s="18"/>
      <c r="J906" s="18"/>
      <c r="K906" s="18"/>
      <c r="L906" s="18"/>
      <c r="M906" s="18"/>
    </row>
    <row r="907">
      <c r="B907" s="18"/>
      <c r="C907" s="18"/>
      <c r="D907" s="18"/>
      <c r="E907" s="18"/>
      <c r="F907" s="18"/>
      <c r="G907" s="18"/>
      <c r="H907" s="18"/>
      <c r="I907" s="18"/>
      <c r="J907" s="18"/>
      <c r="K907" s="18"/>
      <c r="L907" s="18"/>
      <c r="M907" s="18"/>
    </row>
    <row r="908">
      <c r="B908" s="18"/>
      <c r="C908" s="18"/>
      <c r="D908" s="18"/>
      <c r="E908" s="18"/>
      <c r="F908" s="18"/>
      <c r="G908" s="18"/>
      <c r="H908" s="18"/>
      <c r="I908" s="18"/>
      <c r="J908" s="18"/>
      <c r="K908" s="18"/>
      <c r="L908" s="18"/>
      <c r="M908" s="18"/>
    </row>
    <row r="909">
      <c r="B909" s="18"/>
      <c r="C909" s="18"/>
      <c r="D909" s="18"/>
      <c r="E909" s="18"/>
      <c r="F909" s="18"/>
      <c r="G909" s="18"/>
      <c r="H909" s="18"/>
      <c r="I909" s="18"/>
      <c r="J909" s="18"/>
      <c r="K909" s="18"/>
      <c r="L909" s="18"/>
      <c r="M909" s="18"/>
    </row>
    <row r="910">
      <c r="B910" s="18"/>
      <c r="C910" s="18"/>
      <c r="D910" s="18"/>
      <c r="E910" s="18"/>
      <c r="F910" s="18"/>
      <c r="G910" s="18"/>
      <c r="H910" s="18"/>
      <c r="I910" s="18"/>
      <c r="J910" s="18"/>
      <c r="K910" s="18"/>
      <c r="L910" s="18"/>
      <c r="M910" s="18"/>
    </row>
    <row r="911">
      <c r="B911" s="18"/>
      <c r="C911" s="18"/>
      <c r="D911" s="18"/>
      <c r="E911" s="18"/>
      <c r="F911" s="18"/>
      <c r="G911" s="18"/>
      <c r="H911" s="18"/>
      <c r="I911" s="18"/>
      <c r="J911" s="18"/>
      <c r="K911" s="18"/>
      <c r="L911" s="18"/>
      <c r="M911" s="18"/>
    </row>
    <row r="912">
      <c r="B912" s="18"/>
      <c r="C912" s="18"/>
      <c r="D912" s="18"/>
      <c r="E912" s="18"/>
      <c r="F912" s="18"/>
      <c r="G912" s="18"/>
      <c r="H912" s="18"/>
      <c r="I912" s="18"/>
      <c r="J912" s="18"/>
      <c r="K912" s="18"/>
      <c r="L912" s="18"/>
      <c r="M912" s="18"/>
    </row>
    <row r="913">
      <c r="B913" s="18"/>
      <c r="C913" s="18"/>
      <c r="D913" s="18"/>
      <c r="E913" s="18"/>
      <c r="F913" s="18"/>
      <c r="G913" s="18"/>
      <c r="H913" s="18"/>
      <c r="I913" s="18"/>
      <c r="J913" s="18"/>
      <c r="K913" s="18"/>
      <c r="L913" s="18"/>
      <c r="M913" s="18"/>
    </row>
    <row r="914">
      <c r="B914" s="18"/>
      <c r="C914" s="18"/>
      <c r="D914" s="18"/>
      <c r="E914" s="18"/>
      <c r="F914" s="18"/>
      <c r="G914" s="18"/>
      <c r="H914" s="18"/>
      <c r="I914" s="18"/>
      <c r="J914" s="18"/>
      <c r="K914" s="18"/>
      <c r="L914" s="18"/>
      <c r="M914" s="18"/>
    </row>
    <row r="915">
      <c r="B915" s="18"/>
      <c r="C915" s="18"/>
      <c r="D915" s="18"/>
      <c r="E915" s="18"/>
      <c r="F915" s="18"/>
      <c r="G915" s="18"/>
      <c r="H915" s="18"/>
      <c r="I915" s="18"/>
      <c r="J915" s="18"/>
      <c r="K915" s="18"/>
      <c r="L915" s="18"/>
      <c r="M915" s="18"/>
    </row>
    <row r="916">
      <c r="B916" s="18"/>
      <c r="C916" s="18"/>
      <c r="D916" s="18"/>
      <c r="E916" s="18"/>
      <c r="F916" s="18"/>
      <c r="G916" s="18"/>
      <c r="H916" s="18"/>
      <c r="I916" s="18"/>
      <c r="J916" s="18"/>
      <c r="K916" s="18"/>
      <c r="L916" s="18"/>
      <c r="M916" s="18"/>
    </row>
    <row r="917">
      <c r="B917" s="18"/>
      <c r="C917" s="18"/>
      <c r="D917" s="18"/>
      <c r="E917" s="18"/>
      <c r="F917" s="18"/>
      <c r="G917" s="18"/>
      <c r="H917" s="18"/>
      <c r="I917" s="18"/>
      <c r="J917" s="18"/>
      <c r="K917" s="18"/>
      <c r="L917" s="18"/>
      <c r="M917" s="18"/>
    </row>
    <row r="918">
      <c r="B918" s="18"/>
      <c r="C918" s="18"/>
      <c r="D918" s="18"/>
      <c r="E918" s="18"/>
      <c r="F918" s="18"/>
      <c r="G918" s="18"/>
      <c r="H918" s="18"/>
      <c r="I918" s="18"/>
      <c r="J918" s="18"/>
      <c r="K918" s="18"/>
      <c r="L918" s="18"/>
      <c r="M918" s="18"/>
    </row>
    <row r="919">
      <c r="B919" s="18"/>
      <c r="C919" s="18"/>
      <c r="D919" s="18"/>
      <c r="E919" s="18"/>
      <c r="F919" s="18"/>
      <c r="G919" s="18"/>
      <c r="H919" s="18"/>
      <c r="I919" s="18"/>
      <c r="J919" s="18"/>
      <c r="K919" s="18"/>
      <c r="L919" s="18"/>
      <c r="M919" s="18"/>
    </row>
    <row r="920">
      <c r="B920" s="18"/>
      <c r="C920" s="18"/>
      <c r="D920" s="18"/>
      <c r="E920" s="18"/>
      <c r="F920" s="18"/>
      <c r="G920" s="18"/>
      <c r="H920" s="18"/>
      <c r="I920" s="18"/>
      <c r="J920" s="18"/>
      <c r="K920" s="18"/>
      <c r="L920" s="18"/>
      <c r="M920" s="18"/>
    </row>
    <row r="921">
      <c r="B921" s="18"/>
      <c r="C921" s="18"/>
      <c r="D921" s="18"/>
      <c r="E921" s="18"/>
      <c r="F921" s="18"/>
      <c r="G921" s="18"/>
      <c r="H921" s="18"/>
      <c r="I921" s="18"/>
      <c r="J921" s="18"/>
      <c r="K921" s="18"/>
      <c r="L921" s="18"/>
      <c r="M921" s="18"/>
    </row>
    <row r="922">
      <c r="B922" s="18"/>
      <c r="C922" s="18"/>
      <c r="D922" s="18"/>
      <c r="E922" s="18"/>
      <c r="F922" s="18"/>
      <c r="G922" s="18"/>
      <c r="H922" s="18"/>
      <c r="I922" s="18"/>
      <c r="J922" s="18"/>
      <c r="K922" s="18"/>
      <c r="L922" s="18"/>
      <c r="M922" s="18"/>
    </row>
    <row r="923">
      <c r="B923" s="18"/>
      <c r="C923" s="18"/>
      <c r="D923" s="18"/>
      <c r="E923" s="18"/>
      <c r="F923" s="18"/>
      <c r="G923" s="18"/>
      <c r="H923" s="18"/>
      <c r="I923" s="18"/>
      <c r="J923" s="18"/>
      <c r="K923" s="18"/>
      <c r="L923" s="18"/>
      <c r="M923" s="18"/>
    </row>
    <row r="924">
      <c r="B924" s="18"/>
      <c r="C924" s="18"/>
      <c r="D924" s="18"/>
      <c r="E924" s="18"/>
      <c r="F924" s="18"/>
      <c r="G924" s="18"/>
      <c r="H924" s="18"/>
      <c r="I924" s="18"/>
      <c r="J924" s="18"/>
      <c r="K924" s="18"/>
      <c r="L924" s="18"/>
      <c r="M924" s="18"/>
    </row>
    <row r="925">
      <c r="B925" s="18"/>
      <c r="C925" s="18"/>
      <c r="D925" s="18"/>
      <c r="E925" s="18"/>
      <c r="F925" s="18"/>
      <c r="G925" s="18"/>
      <c r="H925" s="18"/>
      <c r="I925" s="18"/>
      <c r="J925" s="18"/>
      <c r="K925" s="18"/>
      <c r="L925" s="18"/>
      <c r="M925" s="18"/>
    </row>
    <row r="926">
      <c r="B926" s="18"/>
      <c r="C926" s="18"/>
      <c r="D926" s="18"/>
      <c r="E926" s="18"/>
      <c r="F926" s="18"/>
      <c r="G926" s="18"/>
      <c r="H926" s="18"/>
      <c r="I926" s="18"/>
      <c r="J926" s="18"/>
      <c r="K926" s="18"/>
      <c r="L926" s="18"/>
      <c r="M926" s="18"/>
    </row>
    <row r="927">
      <c r="B927" s="18"/>
      <c r="C927" s="18"/>
      <c r="D927" s="18"/>
      <c r="E927" s="18"/>
      <c r="F927" s="18"/>
      <c r="G927" s="18"/>
      <c r="H927" s="18"/>
      <c r="I927" s="18"/>
      <c r="J927" s="18"/>
      <c r="K927" s="18"/>
      <c r="L927" s="18"/>
      <c r="M927" s="18"/>
    </row>
    <row r="928">
      <c r="B928" s="18"/>
      <c r="C928" s="18"/>
      <c r="D928" s="18"/>
      <c r="E928" s="18"/>
      <c r="F928" s="18"/>
      <c r="G928" s="18"/>
      <c r="H928" s="18"/>
      <c r="I928" s="18"/>
      <c r="J928" s="18"/>
      <c r="K928" s="18"/>
      <c r="L928" s="18"/>
      <c r="M928" s="18"/>
    </row>
    <row r="929">
      <c r="B929" s="18"/>
      <c r="C929" s="18"/>
      <c r="D929" s="18"/>
      <c r="E929" s="18"/>
      <c r="F929" s="18"/>
      <c r="G929" s="18"/>
      <c r="H929" s="18"/>
      <c r="I929" s="18"/>
      <c r="J929" s="18"/>
      <c r="K929" s="18"/>
      <c r="L929" s="18"/>
      <c r="M929" s="18"/>
    </row>
    <row r="930">
      <c r="B930" s="18"/>
      <c r="C930" s="18"/>
      <c r="D930" s="18"/>
      <c r="E930" s="18"/>
      <c r="F930" s="18"/>
      <c r="G930" s="18"/>
      <c r="H930" s="18"/>
      <c r="I930" s="18"/>
      <c r="J930" s="18"/>
      <c r="K930" s="18"/>
      <c r="L930" s="18"/>
      <c r="M930" s="18"/>
    </row>
    <row r="931">
      <c r="B931" s="18"/>
      <c r="C931" s="18"/>
      <c r="D931" s="18"/>
      <c r="E931" s="18"/>
      <c r="F931" s="18"/>
      <c r="G931" s="18"/>
      <c r="H931" s="18"/>
      <c r="I931" s="18"/>
      <c r="J931" s="18"/>
      <c r="K931" s="18"/>
      <c r="L931" s="18"/>
      <c r="M931" s="18"/>
    </row>
    <row r="932">
      <c r="B932" s="18"/>
      <c r="C932" s="18"/>
      <c r="D932" s="18"/>
      <c r="E932" s="18"/>
      <c r="F932" s="18"/>
      <c r="G932" s="18"/>
      <c r="H932" s="18"/>
      <c r="I932" s="18"/>
      <c r="J932" s="18"/>
      <c r="K932" s="18"/>
      <c r="L932" s="18"/>
      <c r="M932" s="18"/>
    </row>
    <row r="933">
      <c r="B933" s="18"/>
      <c r="C933" s="18"/>
      <c r="D933" s="18"/>
      <c r="E933" s="18"/>
      <c r="F933" s="18"/>
      <c r="G933" s="18"/>
      <c r="H933" s="18"/>
      <c r="I933" s="18"/>
      <c r="J933" s="18"/>
      <c r="K933" s="18"/>
      <c r="L933" s="18"/>
      <c r="M933" s="18"/>
    </row>
    <row r="934">
      <c r="B934" s="18"/>
      <c r="C934" s="18"/>
      <c r="D934" s="18"/>
      <c r="E934" s="18"/>
      <c r="F934" s="18"/>
      <c r="G934" s="18"/>
      <c r="H934" s="18"/>
      <c r="I934" s="18"/>
      <c r="J934" s="18"/>
      <c r="K934" s="18"/>
      <c r="L934" s="18"/>
      <c r="M934" s="18"/>
    </row>
    <row r="935">
      <c r="B935" s="18"/>
      <c r="C935" s="18"/>
      <c r="D935" s="18"/>
      <c r="E935" s="18"/>
      <c r="F935" s="18"/>
      <c r="G935" s="18"/>
      <c r="H935" s="18"/>
      <c r="I935" s="18"/>
      <c r="J935" s="18"/>
      <c r="K935" s="18"/>
      <c r="L935" s="18"/>
      <c r="M935" s="18"/>
    </row>
    <row r="936">
      <c r="B936" s="18"/>
      <c r="C936" s="18"/>
      <c r="D936" s="18"/>
      <c r="E936" s="18"/>
      <c r="F936" s="18"/>
      <c r="G936" s="18"/>
      <c r="H936" s="18"/>
      <c r="I936" s="18"/>
      <c r="J936" s="18"/>
      <c r="K936" s="18"/>
      <c r="L936" s="18"/>
      <c r="M936" s="18"/>
    </row>
    <row r="937">
      <c r="B937" s="18"/>
      <c r="C937" s="18"/>
      <c r="D937" s="18"/>
      <c r="E937" s="18"/>
      <c r="F937" s="18"/>
      <c r="G937" s="18"/>
      <c r="H937" s="18"/>
      <c r="I937" s="18"/>
      <c r="J937" s="18"/>
      <c r="K937" s="18"/>
      <c r="L937" s="18"/>
      <c r="M937" s="18"/>
    </row>
    <row r="938">
      <c r="B938" s="18"/>
      <c r="C938" s="18"/>
      <c r="D938" s="18"/>
      <c r="E938" s="18"/>
      <c r="F938" s="18"/>
      <c r="G938" s="18"/>
      <c r="H938" s="18"/>
      <c r="I938" s="18"/>
      <c r="J938" s="18"/>
      <c r="K938" s="18"/>
      <c r="L938" s="18"/>
      <c r="M938" s="18"/>
    </row>
    <row r="939">
      <c r="B939" s="18"/>
      <c r="C939" s="18"/>
      <c r="D939" s="18"/>
      <c r="E939" s="18"/>
      <c r="F939" s="18"/>
      <c r="G939" s="18"/>
      <c r="H939" s="18"/>
      <c r="I939" s="18"/>
      <c r="J939" s="18"/>
      <c r="K939" s="18"/>
      <c r="L939" s="18"/>
      <c r="M939" s="18"/>
    </row>
    <row r="940">
      <c r="B940" s="18"/>
      <c r="C940" s="18"/>
      <c r="D940" s="18"/>
      <c r="E940" s="18"/>
      <c r="F940" s="18"/>
      <c r="G940" s="18"/>
      <c r="H940" s="18"/>
      <c r="I940" s="18"/>
      <c r="J940" s="18"/>
      <c r="K940" s="18"/>
      <c r="L940" s="18"/>
      <c r="M940" s="18"/>
    </row>
    <row r="941">
      <c r="B941" s="18"/>
      <c r="C941" s="18"/>
      <c r="D941" s="18"/>
      <c r="E941" s="18"/>
      <c r="F941" s="18"/>
      <c r="G941" s="18"/>
      <c r="H941" s="18"/>
      <c r="I941" s="18"/>
      <c r="J941" s="18"/>
      <c r="K941" s="18"/>
      <c r="L941" s="18"/>
      <c r="M941" s="18"/>
    </row>
    <row r="942">
      <c r="B942" s="18"/>
      <c r="C942" s="18"/>
      <c r="D942" s="18"/>
      <c r="E942" s="18"/>
      <c r="F942" s="18"/>
      <c r="G942" s="18"/>
      <c r="H942" s="18"/>
      <c r="I942" s="18"/>
      <c r="J942" s="18"/>
      <c r="K942" s="18"/>
      <c r="L942" s="18"/>
      <c r="M942" s="18"/>
    </row>
    <row r="943">
      <c r="B943" s="18"/>
      <c r="C943" s="18"/>
      <c r="D943" s="18"/>
      <c r="E943" s="18"/>
      <c r="F943" s="18"/>
      <c r="G943" s="18"/>
      <c r="H943" s="18"/>
      <c r="I943" s="18"/>
      <c r="J943" s="18"/>
      <c r="K943" s="18"/>
      <c r="L943" s="18"/>
      <c r="M943" s="18"/>
    </row>
    <row r="944">
      <c r="B944" s="18"/>
      <c r="C944" s="18"/>
      <c r="D944" s="18"/>
      <c r="E944" s="18"/>
      <c r="F944" s="18"/>
      <c r="G944" s="18"/>
      <c r="H944" s="18"/>
      <c r="I944" s="18"/>
      <c r="J944" s="18"/>
      <c r="K944" s="18"/>
      <c r="L944" s="18"/>
      <c r="M944" s="18"/>
    </row>
    <row r="945">
      <c r="B945" s="18"/>
      <c r="C945" s="18"/>
      <c r="D945" s="18"/>
      <c r="E945" s="18"/>
      <c r="F945" s="18"/>
      <c r="G945" s="18"/>
      <c r="H945" s="18"/>
      <c r="I945" s="18"/>
      <c r="J945" s="18"/>
      <c r="K945" s="18"/>
      <c r="L945" s="18"/>
      <c r="M945" s="18"/>
    </row>
    <row r="946">
      <c r="B946" s="18"/>
      <c r="C946" s="18"/>
      <c r="D946" s="18"/>
      <c r="E946" s="18"/>
      <c r="F946" s="18"/>
      <c r="G946" s="18"/>
      <c r="H946" s="18"/>
      <c r="I946" s="18"/>
      <c r="J946" s="18"/>
      <c r="K946" s="18"/>
      <c r="L946" s="18"/>
      <c r="M946" s="18"/>
    </row>
    <row r="947">
      <c r="B947" s="18"/>
      <c r="C947" s="18"/>
      <c r="D947" s="18"/>
      <c r="E947" s="18"/>
      <c r="F947" s="18"/>
      <c r="G947" s="18"/>
      <c r="H947" s="18"/>
      <c r="I947" s="18"/>
      <c r="J947" s="18"/>
      <c r="K947" s="18"/>
      <c r="L947" s="18"/>
      <c r="M947" s="18"/>
    </row>
    <row r="948">
      <c r="B948" s="18"/>
      <c r="C948" s="18"/>
      <c r="D948" s="18"/>
      <c r="E948" s="18"/>
      <c r="F948" s="18"/>
      <c r="G948" s="18"/>
      <c r="H948" s="18"/>
      <c r="I948" s="18"/>
      <c r="J948" s="18"/>
      <c r="K948" s="18"/>
      <c r="L948" s="18"/>
      <c r="M948" s="18"/>
    </row>
    <row r="949">
      <c r="B949" s="18"/>
      <c r="C949" s="18"/>
      <c r="D949" s="18"/>
      <c r="E949" s="18"/>
      <c r="F949" s="18"/>
      <c r="G949" s="18"/>
      <c r="H949" s="18"/>
      <c r="I949" s="18"/>
      <c r="J949" s="18"/>
      <c r="K949" s="18"/>
      <c r="L949" s="18"/>
      <c r="M949" s="18"/>
    </row>
    <row r="950">
      <c r="B950" s="18"/>
      <c r="C950" s="18"/>
      <c r="D950" s="18"/>
      <c r="E950" s="18"/>
      <c r="F950" s="18"/>
      <c r="G950" s="18"/>
      <c r="H950" s="18"/>
      <c r="I950" s="18"/>
      <c r="J950" s="18"/>
      <c r="K950" s="18"/>
      <c r="L950" s="18"/>
      <c r="M950" s="18"/>
    </row>
    <row r="951">
      <c r="B951" s="18"/>
      <c r="C951" s="18"/>
      <c r="D951" s="18"/>
      <c r="E951" s="18"/>
      <c r="F951" s="18"/>
      <c r="G951" s="18"/>
      <c r="H951" s="18"/>
      <c r="I951" s="18"/>
      <c r="J951" s="18"/>
      <c r="K951" s="18"/>
      <c r="L951" s="18"/>
      <c r="M951" s="18"/>
    </row>
    <row r="952">
      <c r="B952" s="18"/>
      <c r="C952" s="18"/>
      <c r="D952" s="18"/>
      <c r="E952" s="18"/>
      <c r="F952" s="18"/>
      <c r="G952" s="18"/>
      <c r="H952" s="18"/>
      <c r="I952" s="18"/>
      <c r="J952" s="18"/>
      <c r="K952" s="18"/>
      <c r="L952" s="18"/>
      <c r="M952" s="18"/>
    </row>
    <row r="953">
      <c r="B953" s="18"/>
      <c r="C953" s="18"/>
      <c r="D953" s="18"/>
      <c r="E953" s="18"/>
      <c r="F953" s="18"/>
      <c r="G953" s="18"/>
      <c r="H953" s="18"/>
      <c r="I953" s="18"/>
      <c r="J953" s="18"/>
      <c r="K953" s="18"/>
      <c r="L953" s="18"/>
      <c r="M953" s="18"/>
    </row>
    <row r="954">
      <c r="B954" s="18"/>
      <c r="C954" s="18"/>
      <c r="D954" s="18"/>
      <c r="E954" s="18"/>
      <c r="F954" s="18"/>
      <c r="G954" s="18"/>
      <c r="H954" s="18"/>
      <c r="I954" s="18"/>
      <c r="J954" s="18"/>
      <c r="K954" s="18"/>
      <c r="L954" s="18"/>
      <c r="M954" s="18"/>
    </row>
    <row r="955">
      <c r="B955" s="18"/>
      <c r="C955" s="18"/>
      <c r="D955" s="18"/>
      <c r="E955" s="18"/>
      <c r="F955" s="18"/>
      <c r="G955" s="18"/>
      <c r="H955" s="18"/>
      <c r="I955" s="18"/>
      <c r="J955" s="18"/>
      <c r="K955" s="18"/>
      <c r="L955" s="18"/>
      <c r="M955" s="18"/>
    </row>
    <row r="956">
      <c r="B956" s="18"/>
      <c r="C956" s="18"/>
      <c r="D956" s="18"/>
      <c r="E956" s="18"/>
      <c r="F956" s="18"/>
      <c r="G956" s="18"/>
      <c r="H956" s="18"/>
      <c r="I956" s="18"/>
      <c r="J956" s="18"/>
      <c r="K956" s="18"/>
      <c r="L956" s="18"/>
      <c r="M956" s="18"/>
    </row>
    <row r="957">
      <c r="B957" s="18"/>
      <c r="C957" s="18"/>
      <c r="D957" s="18"/>
      <c r="E957" s="18"/>
      <c r="F957" s="18"/>
      <c r="G957" s="18"/>
      <c r="H957" s="18"/>
      <c r="I957" s="18"/>
      <c r="J957" s="18"/>
      <c r="K957" s="18"/>
      <c r="L957" s="18"/>
      <c r="M957" s="18"/>
    </row>
    <row r="958">
      <c r="B958" s="18"/>
      <c r="C958" s="18"/>
      <c r="D958" s="18"/>
      <c r="E958" s="18"/>
      <c r="F958" s="18"/>
      <c r="G958" s="18"/>
      <c r="H958" s="18"/>
      <c r="I958" s="18"/>
      <c r="J958" s="18"/>
      <c r="K958" s="18"/>
      <c r="L958" s="18"/>
      <c r="M958" s="18"/>
    </row>
    <row r="959">
      <c r="B959" s="18"/>
      <c r="C959" s="18"/>
      <c r="D959" s="18"/>
      <c r="E959" s="18"/>
      <c r="F959" s="18"/>
      <c r="G959" s="18"/>
      <c r="H959" s="18"/>
      <c r="I959" s="18"/>
      <c r="J959" s="18"/>
      <c r="K959" s="18"/>
      <c r="L959" s="18"/>
      <c r="M959" s="18"/>
    </row>
    <row r="960">
      <c r="B960" s="18"/>
      <c r="C960" s="18"/>
      <c r="D960" s="18"/>
      <c r="E960" s="18"/>
      <c r="F960" s="18"/>
      <c r="G960" s="18"/>
      <c r="H960" s="18"/>
      <c r="I960" s="18"/>
      <c r="J960" s="18"/>
      <c r="K960" s="18"/>
      <c r="L960" s="18"/>
      <c r="M960" s="18"/>
    </row>
    <row r="961">
      <c r="B961" s="18"/>
      <c r="C961" s="18"/>
      <c r="D961" s="18"/>
      <c r="E961" s="18"/>
      <c r="F961" s="18"/>
      <c r="G961" s="18"/>
      <c r="H961" s="18"/>
      <c r="I961" s="18"/>
      <c r="J961" s="18"/>
      <c r="K961" s="18"/>
      <c r="L961" s="18"/>
      <c r="M961" s="18"/>
    </row>
    <row r="962">
      <c r="B962" s="18"/>
      <c r="C962" s="18"/>
      <c r="D962" s="18"/>
      <c r="E962" s="18"/>
      <c r="F962" s="18"/>
      <c r="G962" s="18"/>
      <c r="H962" s="18"/>
      <c r="I962" s="18"/>
      <c r="J962" s="18"/>
      <c r="K962" s="18"/>
      <c r="L962" s="18"/>
      <c r="M962" s="18"/>
    </row>
    <row r="963">
      <c r="B963" s="18"/>
      <c r="C963" s="18"/>
      <c r="D963" s="18"/>
      <c r="E963" s="18"/>
      <c r="F963" s="18"/>
      <c r="G963" s="18"/>
      <c r="H963" s="18"/>
      <c r="I963" s="18"/>
      <c r="J963" s="18"/>
      <c r="K963" s="18"/>
      <c r="L963" s="18"/>
      <c r="M963" s="18"/>
    </row>
    <row r="964">
      <c r="B964" s="18"/>
      <c r="C964" s="18"/>
      <c r="D964" s="18"/>
      <c r="E964" s="18"/>
      <c r="F964" s="18"/>
      <c r="G964" s="18"/>
      <c r="H964" s="18"/>
      <c r="I964" s="18"/>
      <c r="J964" s="18"/>
      <c r="K964" s="18"/>
      <c r="L964" s="18"/>
      <c r="M964" s="18"/>
    </row>
    <row r="965">
      <c r="B965" s="18"/>
      <c r="C965" s="18"/>
      <c r="D965" s="18"/>
      <c r="E965" s="18"/>
      <c r="F965" s="18"/>
      <c r="G965" s="18"/>
      <c r="H965" s="18"/>
      <c r="I965" s="18"/>
      <c r="J965" s="18"/>
      <c r="K965" s="18"/>
      <c r="L965" s="18"/>
      <c r="M965" s="18"/>
    </row>
    <row r="966">
      <c r="B966" s="18"/>
      <c r="C966" s="18"/>
      <c r="D966" s="18"/>
      <c r="E966" s="18"/>
      <c r="F966" s="18"/>
      <c r="G966" s="18"/>
      <c r="H966" s="18"/>
      <c r="I966" s="18"/>
      <c r="J966" s="18"/>
      <c r="K966" s="18"/>
      <c r="L966" s="18"/>
      <c r="M966" s="18"/>
    </row>
    <row r="967">
      <c r="B967" s="18"/>
      <c r="C967" s="18"/>
      <c r="D967" s="18"/>
      <c r="E967" s="18"/>
      <c r="F967" s="18"/>
      <c r="G967" s="18"/>
      <c r="H967" s="18"/>
      <c r="I967" s="18"/>
      <c r="J967" s="18"/>
      <c r="K967" s="18"/>
      <c r="L967" s="18"/>
      <c r="M967" s="18"/>
    </row>
    <row r="968">
      <c r="B968" s="18"/>
      <c r="C968" s="18"/>
      <c r="D968" s="18"/>
      <c r="E968" s="18"/>
      <c r="F968" s="18"/>
      <c r="G968" s="18"/>
      <c r="H968" s="18"/>
      <c r="I968" s="18"/>
      <c r="J968" s="18"/>
      <c r="K968" s="18"/>
      <c r="L968" s="18"/>
      <c r="M968" s="18"/>
    </row>
    <row r="969">
      <c r="B969" s="18"/>
      <c r="C969" s="18"/>
      <c r="D969" s="18"/>
      <c r="E969" s="18"/>
      <c r="F969" s="18"/>
      <c r="G969" s="18"/>
      <c r="H969" s="18"/>
      <c r="I969" s="18"/>
      <c r="J969" s="18"/>
      <c r="K969" s="18"/>
      <c r="L969" s="18"/>
      <c r="M969" s="18"/>
    </row>
    <row r="970">
      <c r="B970" s="18"/>
      <c r="C970" s="18"/>
      <c r="D970" s="18"/>
      <c r="E970" s="18"/>
      <c r="F970" s="18"/>
      <c r="G970" s="18"/>
      <c r="H970" s="18"/>
      <c r="I970" s="18"/>
      <c r="J970" s="18"/>
      <c r="K970" s="18"/>
      <c r="L970" s="18"/>
      <c r="M970" s="18"/>
    </row>
    <row r="971">
      <c r="B971" s="18"/>
      <c r="C971" s="18"/>
      <c r="D971" s="18"/>
      <c r="E971" s="18"/>
      <c r="F971" s="18"/>
      <c r="G971" s="18"/>
      <c r="H971" s="18"/>
      <c r="I971" s="18"/>
      <c r="J971" s="18"/>
      <c r="K971" s="18"/>
      <c r="L971" s="18"/>
      <c r="M971" s="18"/>
    </row>
    <row r="972">
      <c r="B972" s="18"/>
      <c r="C972" s="18"/>
      <c r="D972" s="18"/>
      <c r="E972" s="18"/>
      <c r="F972" s="18"/>
      <c r="G972" s="18"/>
      <c r="H972" s="18"/>
      <c r="I972" s="18"/>
      <c r="J972" s="18"/>
      <c r="K972" s="18"/>
      <c r="L972" s="18"/>
      <c r="M972" s="18"/>
    </row>
    <row r="973">
      <c r="B973" s="18"/>
      <c r="C973" s="18"/>
      <c r="D973" s="18"/>
      <c r="E973" s="18"/>
      <c r="F973" s="18"/>
      <c r="G973" s="18"/>
      <c r="H973" s="18"/>
      <c r="I973" s="18"/>
      <c r="J973" s="18"/>
      <c r="K973" s="18"/>
      <c r="L973" s="18"/>
      <c r="M973" s="18"/>
    </row>
    <row r="974">
      <c r="B974" s="18"/>
      <c r="C974" s="18"/>
      <c r="D974" s="18"/>
      <c r="E974" s="18"/>
      <c r="F974" s="18"/>
      <c r="G974" s="18"/>
      <c r="H974" s="18"/>
      <c r="I974" s="18"/>
      <c r="J974" s="18"/>
      <c r="K974" s="18"/>
      <c r="L974" s="18"/>
      <c r="M974" s="18"/>
    </row>
    <row r="975">
      <c r="B975" s="18"/>
      <c r="C975" s="18"/>
      <c r="D975" s="18"/>
      <c r="E975" s="18"/>
      <c r="F975" s="18"/>
      <c r="G975" s="18"/>
      <c r="H975" s="18"/>
      <c r="I975" s="18"/>
      <c r="J975" s="18"/>
      <c r="K975" s="18"/>
      <c r="L975" s="18"/>
      <c r="M975" s="18"/>
    </row>
    <row r="976">
      <c r="B976" s="18"/>
      <c r="C976" s="18"/>
      <c r="D976" s="18"/>
      <c r="E976" s="18"/>
      <c r="F976" s="18"/>
      <c r="G976" s="18"/>
      <c r="H976" s="18"/>
      <c r="I976" s="18"/>
      <c r="J976" s="18"/>
      <c r="K976" s="18"/>
      <c r="L976" s="18"/>
      <c r="M976" s="18"/>
    </row>
    <row r="977">
      <c r="B977" s="18"/>
      <c r="C977" s="18"/>
      <c r="D977" s="18"/>
      <c r="E977" s="18"/>
      <c r="F977" s="18"/>
      <c r="G977" s="18"/>
      <c r="H977" s="18"/>
      <c r="I977" s="18"/>
      <c r="J977" s="18"/>
      <c r="K977" s="18"/>
      <c r="L977" s="18"/>
      <c r="M977" s="18"/>
    </row>
    <row r="978">
      <c r="B978" s="18"/>
      <c r="C978" s="18"/>
      <c r="D978" s="18"/>
      <c r="E978" s="18"/>
      <c r="F978" s="18"/>
      <c r="G978" s="18"/>
      <c r="H978" s="18"/>
      <c r="I978" s="18"/>
      <c r="J978" s="18"/>
      <c r="K978" s="18"/>
      <c r="L978" s="18"/>
      <c r="M978" s="18"/>
    </row>
    <row r="979">
      <c r="B979" s="18"/>
      <c r="C979" s="18"/>
      <c r="D979" s="18"/>
      <c r="E979" s="18"/>
      <c r="F979" s="18"/>
      <c r="G979" s="18"/>
      <c r="H979" s="18"/>
      <c r="I979" s="18"/>
      <c r="J979" s="18"/>
      <c r="K979" s="18"/>
      <c r="L979" s="18"/>
      <c r="M979" s="18"/>
    </row>
    <row r="980">
      <c r="B980" s="18"/>
      <c r="C980" s="18"/>
      <c r="D980" s="18"/>
      <c r="E980" s="18"/>
      <c r="F980" s="18"/>
      <c r="G980" s="18"/>
      <c r="H980" s="18"/>
      <c r="I980" s="18"/>
      <c r="J980" s="18"/>
      <c r="K980" s="18"/>
      <c r="L980" s="18"/>
      <c r="M980" s="18"/>
    </row>
    <row r="981">
      <c r="B981" s="18"/>
      <c r="C981" s="18"/>
      <c r="D981" s="18"/>
      <c r="E981" s="18"/>
      <c r="F981" s="18"/>
      <c r="G981" s="18"/>
      <c r="H981" s="18"/>
      <c r="I981" s="18"/>
      <c r="J981" s="18"/>
      <c r="K981" s="18"/>
      <c r="L981" s="18"/>
      <c r="M981" s="18"/>
    </row>
    <row r="982">
      <c r="B982" s="18"/>
      <c r="C982" s="18"/>
      <c r="D982" s="18"/>
      <c r="E982" s="18"/>
      <c r="F982" s="18"/>
      <c r="G982" s="18"/>
      <c r="H982" s="18"/>
      <c r="I982" s="18"/>
      <c r="J982" s="18"/>
      <c r="K982" s="18"/>
      <c r="L982" s="18"/>
      <c r="M982" s="18"/>
    </row>
    <row r="983">
      <c r="B983" s="18"/>
      <c r="C983" s="18"/>
      <c r="D983" s="18"/>
      <c r="E983" s="18"/>
      <c r="F983" s="18"/>
      <c r="G983" s="18"/>
      <c r="H983" s="18"/>
      <c r="I983" s="18"/>
      <c r="J983" s="18"/>
      <c r="K983" s="18"/>
      <c r="L983" s="18"/>
      <c r="M983" s="18"/>
    </row>
    <row r="984">
      <c r="B984" s="18"/>
      <c r="C984" s="18"/>
      <c r="D984" s="18"/>
      <c r="E984" s="18"/>
      <c r="F984" s="18"/>
      <c r="G984" s="18"/>
      <c r="H984" s="18"/>
      <c r="I984" s="18"/>
      <c r="J984" s="18"/>
      <c r="K984" s="18"/>
      <c r="L984" s="18"/>
      <c r="M984" s="18"/>
    </row>
    <row r="985">
      <c r="B985" s="18"/>
      <c r="C985" s="18"/>
      <c r="D985" s="18"/>
      <c r="E985" s="18"/>
      <c r="F985" s="18"/>
      <c r="G985" s="18"/>
      <c r="H985" s="18"/>
      <c r="I985" s="18"/>
      <c r="J985" s="18"/>
      <c r="K985" s="18"/>
      <c r="L985" s="18"/>
      <c r="M985" s="18"/>
    </row>
    <row r="986">
      <c r="B986" s="18"/>
      <c r="C986" s="18"/>
      <c r="D986" s="18"/>
      <c r="E986" s="18"/>
      <c r="F986" s="18"/>
      <c r="G986" s="18"/>
      <c r="H986" s="18"/>
      <c r="I986" s="18"/>
      <c r="J986" s="18"/>
      <c r="K986" s="18"/>
      <c r="L986" s="18"/>
      <c r="M986" s="18"/>
    </row>
    <row r="987">
      <c r="B987" s="18"/>
      <c r="C987" s="18"/>
      <c r="D987" s="18"/>
      <c r="E987" s="18"/>
      <c r="F987" s="18"/>
      <c r="G987" s="18"/>
      <c r="H987" s="18"/>
      <c r="I987" s="18"/>
      <c r="J987" s="18"/>
      <c r="K987" s="18"/>
      <c r="L987" s="18"/>
      <c r="M987" s="18"/>
    </row>
    <row r="988">
      <c r="B988" s="18"/>
      <c r="C988" s="18"/>
      <c r="D988" s="18"/>
      <c r="E988" s="18"/>
      <c r="F988" s="18"/>
      <c r="G988" s="18"/>
      <c r="H988" s="18"/>
      <c r="I988" s="18"/>
      <c r="J988" s="18"/>
      <c r="K988" s="18"/>
      <c r="L988" s="18"/>
      <c r="M988" s="18"/>
    </row>
    <row r="989">
      <c r="B989" s="18"/>
      <c r="C989" s="18"/>
      <c r="D989" s="18"/>
      <c r="E989" s="18"/>
      <c r="F989" s="18"/>
      <c r="G989" s="18"/>
      <c r="H989" s="18"/>
      <c r="I989" s="18"/>
      <c r="J989" s="18"/>
      <c r="K989" s="18"/>
      <c r="L989" s="18"/>
      <c r="M989" s="18"/>
    </row>
    <row r="990">
      <c r="B990" s="18"/>
      <c r="C990" s="18"/>
      <c r="D990" s="18"/>
      <c r="E990" s="18"/>
      <c r="F990" s="18"/>
      <c r="G990" s="18"/>
      <c r="H990" s="18"/>
      <c r="I990" s="18"/>
      <c r="J990" s="18"/>
      <c r="K990" s="18"/>
      <c r="L990" s="18"/>
      <c r="M990" s="18"/>
    </row>
    <row r="991">
      <c r="B991" s="18"/>
      <c r="C991" s="18"/>
      <c r="D991" s="18"/>
      <c r="E991" s="18"/>
      <c r="F991" s="18"/>
      <c r="G991" s="18"/>
      <c r="H991" s="18"/>
      <c r="I991" s="18"/>
      <c r="J991" s="18"/>
      <c r="K991" s="18"/>
      <c r="L991" s="18"/>
      <c r="M991" s="18"/>
    </row>
    <row r="992">
      <c r="B992" s="18"/>
      <c r="C992" s="18"/>
      <c r="D992" s="18"/>
      <c r="E992" s="18"/>
      <c r="F992" s="18"/>
      <c r="G992" s="18"/>
      <c r="H992" s="18"/>
      <c r="I992" s="18"/>
      <c r="J992" s="18"/>
      <c r="K992" s="18"/>
      <c r="L992" s="18"/>
      <c r="M992" s="18"/>
    </row>
    <row r="993">
      <c r="B993" s="18"/>
      <c r="C993" s="18"/>
      <c r="D993" s="18"/>
      <c r="E993" s="18"/>
      <c r="F993" s="18"/>
      <c r="G993" s="18"/>
      <c r="H993" s="18"/>
      <c r="I993" s="18"/>
      <c r="J993" s="18"/>
      <c r="K993" s="18"/>
      <c r="L993" s="18"/>
      <c r="M993" s="18"/>
    </row>
    <row r="994">
      <c r="B994" s="18"/>
      <c r="C994" s="18"/>
      <c r="D994" s="18"/>
      <c r="E994" s="18"/>
      <c r="F994" s="18"/>
      <c r="G994" s="18"/>
      <c r="H994" s="18"/>
      <c r="I994" s="18"/>
      <c r="J994" s="18"/>
      <c r="K994" s="18"/>
      <c r="L994" s="18"/>
      <c r="M994" s="18"/>
    </row>
    <row r="995">
      <c r="B995" s="18"/>
      <c r="C995" s="18"/>
      <c r="D995" s="18"/>
      <c r="E995" s="18"/>
      <c r="F995" s="18"/>
      <c r="G995" s="18"/>
      <c r="H995" s="18"/>
      <c r="I995" s="18"/>
      <c r="J995" s="18"/>
      <c r="K995" s="18"/>
      <c r="L995" s="18"/>
      <c r="M995" s="18"/>
    </row>
    <row r="996">
      <c r="B996" s="18"/>
      <c r="C996" s="18"/>
      <c r="D996" s="18"/>
      <c r="E996" s="18"/>
      <c r="F996" s="18"/>
      <c r="G996" s="18"/>
      <c r="H996" s="18"/>
      <c r="I996" s="18"/>
      <c r="J996" s="18"/>
      <c r="K996" s="18"/>
      <c r="L996" s="18"/>
      <c r="M996" s="18"/>
    </row>
    <row r="997">
      <c r="B997" s="18"/>
      <c r="C997" s="18"/>
      <c r="D997" s="18"/>
      <c r="E997" s="18"/>
      <c r="F997" s="18"/>
      <c r="G997" s="18"/>
      <c r="H997" s="18"/>
      <c r="I997" s="18"/>
      <c r="J997" s="18"/>
      <c r="K997" s="18"/>
      <c r="L997" s="18"/>
      <c r="M997" s="18"/>
    </row>
    <row r="998">
      <c r="B998" s="18"/>
      <c r="C998" s="18"/>
      <c r="D998" s="18"/>
      <c r="E998" s="18"/>
      <c r="F998" s="18"/>
      <c r="G998" s="18"/>
      <c r="H998" s="18"/>
      <c r="I998" s="18"/>
      <c r="J998" s="18"/>
      <c r="K998" s="18"/>
      <c r="L998" s="18"/>
      <c r="M998" s="18"/>
    </row>
    <row r="999">
      <c r="B999" s="18"/>
      <c r="C999" s="18"/>
      <c r="D999" s="18"/>
      <c r="E999" s="18"/>
      <c r="F999" s="18"/>
      <c r="G999" s="18"/>
      <c r="H999" s="18"/>
      <c r="I999" s="18"/>
      <c r="J999" s="18"/>
      <c r="K999" s="18"/>
      <c r="L999" s="18"/>
      <c r="M999" s="18"/>
    </row>
    <row r="1000">
      <c r="B1000" s="18"/>
      <c r="C1000" s="18"/>
      <c r="D1000" s="18"/>
      <c r="E1000" s="18"/>
      <c r="F1000" s="18"/>
      <c r="G1000" s="18"/>
      <c r="H1000" s="18"/>
      <c r="I1000" s="18"/>
      <c r="J1000" s="18"/>
      <c r="K1000" s="18"/>
      <c r="L1000" s="18"/>
      <c r="M1000" s="18"/>
    </row>
    <row r="1001">
      <c r="B1001" s="18"/>
      <c r="C1001" s="18"/>
      <c r="D1001" s="18"/>
      <c r="E1001" s="18"/>
      <c r="F1001" s="18"/>
      <c r="G1001" s="18"/>
      <c r="H1001" s="18"/>
      <c r="I1001" s="18"/>
      <c r="J1001" s="18"/>
      <c r="K1001" s="18"/>
      <c r="L1001" s="18"/>
      <c r="M1001" s="18"/>
    </row>
    <row r="1002">
      <c r="B1002" s="18"/>
      <c r="C1002" s="18"/>
      <c r="D1002" s="18"/>
      <c r="E1002" s="18"/>
      <c r="F1002" s="18"/>
      <c r="G1002" s="18"/>
      <c r="H1002" s="18"/>
      <c r="I1002" s="18"/>
      <c r="J1002" s="18"/>
      <c r="K1002" s="18"/>
      <c r="L1002" s="18"/>
      <c r="M1002" s="18"/>
    </row>
    <row r="1003">
      <c r="B1003" s="18"/>
      <c r="C1003" s="18"/>
      <c r="D1003" s="18"/>
      <c r="E1003" s="18"/>
      <c r="F1003" s="18"/>
      <c r="G1003" s="18"/>
      <c r="H1003" s="18"/>
      <c r="I1003" s="18"/>
      <c r="J1003" s="18"/>
      <c r="K1003" s="18"/>
      <c r="L1003" s="18"/>
      <c r="M1003" s="18"/>
    </row>
    <row r="1004">
      <c r="B1004" s="18"/>
      <c r="C1004" s="18"/>
      <c r="D1004" s="18"/>
      <c r="E1004" s="18"/>
      <c r="F1004" s="18"/>
      <c r="G1004" s="18"/>
      <c r="H1004" s="18"/>
      <c r="I1004" s="18"/>
      <c r="J1004" s="18"/>
      <c r="K1004" s="18"/>
      <c r="L1004" s="18"/>
      <c r="M1004" s="18"/>
    </row>
    <row r="1005">
      <c r="B1005" s="18"/>
      <c r="C1005" s="18"/>
      <c r="D1005" s="18"/>
      <c r="E1005" s="18"/>
      <c r="F1005" s="18"/>
      <c r="G1005" s="18"/>
      <c r="H1005" s="18"/>
      <c r="I1005" s="18"/>
      <c r="J1005" s="18"/>
      <c r="K1005" s="18"/>
      <c r="L1005" s="18"/>
      <c r="M1005" s="18"/>
    </row>
    <row r="1006">
      <c r="B1006" s="18"/>
      <c r="C1006" s="18"/>
      <c r="D1006" s="18"/>
      <c r="E1006" s="18"/>
      <c r="F1006" s="18"/>
      <c r="G1006" s="18"/>
      <c r="H1006" s="18"/>
      <c r="I1006" s="18"/>
      <c r="J1006" s="18"/>
      <c r="K1006" s="18"/>
      <c r="L1006" s="18"/>
      <c r="M1006" s="18"/>
    </row>
    <row r="1007">
      <c r="B1007" s="18"/>
      <c r="C1007" s="18"/>
      <c r="D1007" s="18"/>
      <c r="E1007" s="18"/>
      <c r="F1007" s="18"/>
      <c r="G1007" s="18"/>
      <c r="H1007" s="18"/>
      <c r="I1007" s="18"/>
      <c r="J1007" s="18"/>
      <c r="K1007" s="18"/>
      <c r="L1007" s="18"/>
      <c r="M1007" s="18"/>
    </row>
    <row r="1008">
      <c r="B1008" s="18"/>
      <c r="C1008" s="18"/>
      <c r="D1008" s="18"/>
      <c r="E1008" s="18"/>
      <c r="F1008" s="18"/>
      <c r="G1008" s="18"/>
      <c r="H1008" s="18"/>
      <c r="I1008" s="18"/>
      <c r="J1008" s="18"/>
      <c r="K1008" s="18"/>
      <c r="L1008" s="18"/>
      <c r="M1008" s="18"/>
    </row>
    <row r="1009">
      <c r="B1009" s="18"/>
      <c r="C1009" s="18"/>
      <c r="D1009" s="18"/>
      <c r="E1009" s="18"/>
      <c r="F1009" s="18"/>
      <c r="G1009" s="18"/>
      <c r="H1009" s="18"/>
      <c r="I1009" s="18"/>
      <c r="J1009" s="18"/>
      <c r="K1009" s="18"/>
      <c r="L1009" s="18"/>
      <c r="M1009" s="18"/>
    </row>
    <row r="1010">
      <c r="B1010" s="18"/>
      <c r="C1010" s="18"/>
      <c r="D1010" s="18"/>
      <c r="E1010" s="18"/>
      <c r="F1010" s="18"/>
      <c r="G1010" s="18"/>
      <c r="H1010" s="18"/>
      <c r="I1010" s="18"/>
      <c r="J1010" s="18"/>
      <c r="K1010" s="18"/>
      <c r="L1010" s="18"/>
      <c r="M1010" s="18"/>
    </row>
    <row r="1011">
      <c r="B1011" s="18"/>
      <c r="C1011" s="18"/>
      <c r="D1011" s="18"/>
      <c r="E1011" s="18"/>
      <c r="F1011" s="18"/>
      <c r="G1011" s="18"/>
      <c r="H1011" s="18"/>
      <c r="I1011" s="18"/>
      <c r="J1011" s="18"/>
      <c r="K1011" s="18"/>
      <c r="L1011" s="18"/>
      <c r="M1011" s="18"/>
    </row>
    <row r="1012">
      <c r="B1012" s="18"/>
      <c r="C1012" s="18"/>
      <c r="D1012" s="18"/>
      <c r="E1012" s="18"/>
      <c r="F1012" s="18"/>
      <c r="G1012" s="18"/>
      <c r="H1012" s="18"/>
      <c r="I1012" s="18"/>
      <c r="J1012" s="18"/>
      <c r="K1012" s="18"/>
      <c r="L1012" s="18"/>
      <c r="M1012" s="18"/>
    </row>
    <row r="1013">
      <c r="B1013" s="18"/>
      <c r="C1013" s="18"/>
      <c r="D1013" s="18"/>
      <c r="E1013" s="18"/>
      <c r="F1013" s="18"/>
      <c r="G1013" s="18"/>
      <c r="H1013" s="18"/>
      <c r="I1013" s="18"/>
      <c r="J1013" s="18"/>
      <c r="K1013" s="18"/>
      <c r="L1013" s="18"/>
      <c r="M1013" s="18"/>
    </row>
    <row r="1014">
      <c r="B1014" s="18"/>
      <c r="C1014" s="18"/>
      <c r="D1014" s="18"/>
      <c r="E1014" s="18"/>
      <c r="F1014" s="18"/>
      <c r="G1014" s="18"/>
      <c r="H1014" s="18"/>
      <c r="I1014" s="18"/>
      <c r="J1014" s="18"/>
      <c r="K1014" s="18"/>
      <c r="L1014" s="18"/>
      <c r="M1014" s="18"/>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75"/>
  </cols>
  <sheetData>
    <row r="1">
      <c r="B1" s="15" t="s">
        <v>51</v>
      </c>
      <c r="C1" s="15" t="s">
        <v>52</v>
      </c>
      <c r="D1" s="15" t="s">
        <v>53</v>
      </c>
      <c r="E1" s="15" t="s">
        <v>54</v>
      </c>
      <c r="F1" s="15" t="s">
        <v>55</v>
      </c>
      <c r="G1" s="15" t="s">
        <v>56</v>
      </c>
      <c r="H1" s="15" t="s">
        <v>57</v>
      </c>
      <c r="I1" s="15" t="s">
        <v>58</v>
      </c>
      <c r="J1" s="15" t="s">
        <v>59</v>
      </c>
      <c r="K1" s="15" t="s">
        <v>60</v>
      </c>
      <c r="L1" s="15" t="s">
        <v>61</v>
      </c>
      <c r="M1" s="15" t="s">
        <v>62</v>
      </c>
    </row>
    <row r="2">
      <c r="A2" s="19" t="s">
        <v>66</v>
      </c>
      <c r="B2" s="18"/>
      <c r="C2" s="18"/>
      <c r="D2" s="18"/>
      <c r="E2" s="18"/>
      <c r="F2" s="18"/>
      <c r="G2" s="18"/>
      <c r="H2" s="18"/>
      <c r="I2" s="18"/>
      <c r="J2" s="18"/>
      <c r="K2" s="18"/>
      <c r="L2" s="18"/>
      <c r="M2" s="18"/>
    </row>
    <row r="3">
      <c r="A3" s="14" t="s">
        <v>64</v>
      </c>
      <c r="B3" s="18">
        <f>'Calcs-1'!B16*'Calcs-1'!B36</f>
        <v>1650000</v>
      </c>
      <c r="C3" s="18">
        <f>'Calcs-1'!C16*'Calcs-1'!C36</f>
        <v>1683123.75</v>
      </c>
      <c r="D3" s="18">
        <f>'Calcs-1'!D16*'Calcs-1'!D36</f>
        <v>1716912.459</v>
      </c>
      <c r="E3" s="18">
        <f>'Calcs-1'!E16*'Calcs-1'!E36</f>
        <v>1751379.477</v>
      </c>
      <c r="F3" s="18">
        <f>'Calcs-1'!F16*'Calcs-1'!F36</f>
        <v>1786538.42</v>
      </c>
      <c r="G3" s="18">
        <f>'Calcs-1'!G16*'Calcs-1'!G36</f>
        <v>1822403.179</v>
      </c>
      <c r="H3" s="18">
        <f>'Calcs-1'!H16*'Calcs-1'!H36</f>
        <v>1858987.922</v>
      </c>
      <c r="I3" s="18">
        <f>'Calcs-1'!I16*'Calcs-1'!I36</f>
        <v>1896307.105</v>
      </c>
      <c r="J3" s="18">
        <f>'Calcs-1'!J16*'Calcs-1'!J36</f>
        <v>1934375.47</v>
      </c>
      <c r="K3" s="18">
        <f>'Calcs-1'!K16*'Calcs-1'!K36</f>
        <v>1973208.058</v>
      </c>
      <c r="L3" s="18">
        <f>'Calcs-1'!L16*'Calcs-1'!L36</f>
        <v>2012820.209</v>
      </c>
      <c r="M3" s="18">
        <f>'Calcs-1'!M16*'Calcs-1'!M36</f>
        <v>2053227.575</v>
      </c>
    </row>
    <row r="4">
      <c r="A4" s="14" t="s">
        <v>65</v>
      </c>
      <c r="B4" s="18">
        <f>'Calcs-1'!B17*'Calcs-1'!B37</f>
        <v>1020000</v>
      </c>
      <c r="C4" s="18">
        <f>'Calcs-1'!C17*'Calcs-1'!C37</f>
        <v>1035351</v>
      </c>
      <c r="D4" s="18">
        <f>'Calcs-1'!D17*'Calcs-1'!D37</f>
        <v>1050933.033</v>
      </c>
      <c r="E4" s="18">
        <f>'Calcs-1'!E17*'Calcs-1'!E37</f>
        <v>1066749.575</v>
      </c>
      <c r="F4" s="18">
        <f>'Calcs-1'!F17*'Calcs-1'!F37</f>
        <v>1082804.156</v>
      </c>
      <c r="G4" s="18">
        <f>'Calcs-1'!G17*'Calcs-1'!G37</f>
        <v>1099100.358</v>
      </c>
      <c r="H4" s="18">
        <f>'Calcs-1'!H17*'Calcs-1'!H37</f>
        <v>1115641.819</v>
      </c>
      <c r="I4" s="18">
        <f>'Calcs-1'!I17*'Calcs-1'!I37</f>
        <v>1132432.228</v>
      </c>
      <c r="J4" s="18">
        <f>'Calcs-1'!J17*'Calcs-1'!J37</f>
        <v>1149475.333</v>
      </c>
      <c r="K4" s="18">
        <f>'Calcs-1'!K17*'Calcs-1'!K37</f>
        <v>1166774.937</v>
      </c>
      <c r="L4" s="18">
        <f>'Calcs-1'!L17*'Calcs-1'!L37</f>
        <v>1184334.9</v>
      </c>
      <c r="M4" s="18">
        <f>'Calcs-1'!M17*'Calcs-1'!M37</f>
        <v>1202159.14</v>
      </c>
    </row>
    <row r="5">
      <c r="A5" s="14" t="s">
        <v>67</v>
      </c>
      <c r="B5" s="18">
        <f>'Calcs-1'!B18*'Calcs-1'!B38</f>
        <v>1470000</v>
      </c>
      <c r="C5" s="18">
        <f>'Calcs-1'!C18*'Calcs-1'!C38</f>
        <v>1499547</v>
      </c>
      <c r="D5" s="18">
        <f>'Calcs-1'!D18*'Calcs-1'!D38</f>
        <v>1529687.895</v>
      </c>
      <c r="E5" s="18">
        <f>'Calcs-1'!E18*'Calcs-1'!E38</f>
        <v>1560434.621</v>
      </c>
      <c r="F5" s="18">
        <f>'Calcs-1'!F18*'Calcs-1'!F38</f>
        <v>1591799.357</v>
      </c>
      <c r="G5" s="18">
        <f>'Calcs-1'!G18*'Calcs-1'!G38</f>
        <v>1623794.524</v>
      </c>
      <c r="H5" s="18">
        <f>'Calcs-1'!H18*'Calcs-1'!H38</f>
        <v>1656432.794</v>
      </c>
      <c r="I5" s="18">
        <f>'Calcs-1'!I18*'Calcs-1'!I38</f>
        <v>1689727.093</v>
      </c>
      <c r="J5" s="18">
        <f>'Calcs-1'!J18*'Calcs-1'!J38</f>
        <v>1723690.608</v>
      </c>
      <c r="K5" s="18">
        <f>'Calcs-1'!K18*'Calcs-1'!K38</f>
        <v>1758336.789</v>
      </c>
      <c r="L5" s="18">
        <f>'Calcs-1'!L18*'Calcs-1'!L38</f>
        <v>1793679.359</v>
      </c>
      <c r="M5" s="18">
        <f>'Calcs-1'!M18*'Calcs-1'!M38</f>
        <v>1829732.314</v>
      </c>
    </row>
    <row r="6">
      <c r="A6" s="14" t="s">
        <v>39</v>
      </c>
      <c r="B6" s="18">
        <f>'Calcs-1'!B19*'Calcs-1'!B39</f>
        <v>2700000</v>
      </c>
      <c r="C6" s="18">
        <f>'Calcs-1'!C19*'Calcs-1'!C39</f>
        <v>2802195</v>
      </c>
      <c r="D6" s="18">
        <f>'Calcs-1'!D19*'Calcs-1'!D39</f>
        <v>2908258.081</v>
      </c>
      <c r="E6" s="18">
        <f>'Calcs-1'!E19*'Calcs-1'!E39</f>
        <v>3018335.649</v>
      </c>
      <c r="F6" s="18">
        <f>'Calcs-1'!F19*'Calcs-1'!F39</f>
        <v>3132579.653</v>
      </c>
      <c r="G6" s="18">
        <f>'Calcs-1'!G19*'Calcs-1'!G39</f>
        <v>3251147.793</v>
      </c>
      <c r="H6" s="18">
        <f>'Calcs-1'!H19*'Calcs-1'!H39</f>
        <v>3374203.737</v>
      </c>
      <c r="I6" s="18">
        <f>'Calcs-1'!I19*'Calcs-1'!I39</f>
        <v>3501917.349</v>
      </c>
      <c r="J6" s="18">
        <f>'Calcs-1'!J19*'Calcs-1'!J39</f>
        <v>3634464.92</v>
      </c>
      <c r="K6" s="18">
        <f>'Calcs-1'!K19*'Calcs-1'!K39</f>
        <v>3772029.418</v>
      </c>
      <c r="L6" s="18">
        <f>'Calcs-1'!L19*'Calcs-1'!L39</f>
        <v>3914800.731</v>
      </c>
      <c r="M6" s="18">
        <f>'Calcs-1'!M19*'Calcs-1'!M39</f>
        <v>4062975.939</v>
      </c>
    </row>
    <row r="7">
      <c r="A7" s="14" t="s">
        <v>28</v>
      </c>
      <c r="B7" s="18">
        <f>'Calcs-1'!B20*'Calcs-1'!B40</f>
        <v>2012500</v>
      </c>
      <c r="C7" s="18">
        <f>'Calcs-1'!C20*'Calcs-1'!C40</f>
        <v>2083541.25</v>
      </c>
      <c r="D7" s="18">
        <f>'Calcs-1'!D20*'Calcs-1'!D40</f>
        <v>2157090.256</v>
      </c>
      <c r="E7" s="18">
        <f>'Calcs-1'!E20*'Calcs-1'!E40</f>
        <v>2233235.542</v>
      </c>
      <c r="F7" s="18">
        <f>'Calcs-1'!F20*'Calcs-1'!F40</f>
        <v>2312068.757</v>
      </c>
      <c r="G7" s="18">
        <f>'Calcs-1'!G20*'Calcs-1'!G40</f>
        <v>2393684.784</v>
      </c>
      <c r="H7" s="18">
        <f>'Calcs-1'!H20*'Calcs-1'!H40</f>
        <v>2478181.857</v>
      </c>
      <c r="I7" s="18">
        <f>'Calcs-1'!I20*'Calcs-1'!I40</f>
        <v>2565661.676</v>
      </c>
      <c r="J7" s="18">
        <f>'Calcs-1'!J20*'Calcs-1'!J40</f>
        <v>2656229.534</v>
      </c>
      <c r="K7" s="18">
        <f>'Calcs-1'!K20*'Calcs-1'!K40</f>
        <v>2749994.436</v>
      </c>
      <c r="L7" s="18">
        <f>'Calcs-1'!L20*'Calcs-1'!L40</f>
        <v>2847069.24</v>
      </c>
      <c r="M7" s="18">
        <f>'Calcs-1'!M20*'Calcs-1'!M40</f>
        <v>2947570.784</v>
      </c>
    </row>
    <row r="8">
      <c r="A8" s="19" t="s">
        <v>68</v>
      </c>
      <c r="B8" s="18">
        <f t="shared" ref="B8:M8" si="1">SUM(B3:B7)</f>
        <v>8852500</v>
      </c>
      <c r="C8" s="18">
        <f t="shared" si="1"/>
        <v>9103758</v>
      </c>
      <c r="D8" s="18">
        <f t="shared" si="1"/>
        <v>9362881.723</v>
      </c>
      <c r="E8" s="18">
        <f t="shared" si="1"/>
        <v>9630134.864</v>
      </c>
      <c r="F8" s="18">
        <f t="shared" si="1"/>
        <v>9905790.343</v>
      </c>
      <c r="G8" s="18">
        <f t="shared" si="1"/>
        <v>10190130.64</v>
      </c>
      <c r="H8" s="18">
        <f t="shared" si="1"/>
        <v>10483448.13</v>
      </c>
      <c r="I8" s="18">
        <f t="shared" si="1"/>
        <v>10786045.45</v>
      </c>
      <c r="J8" s="18">
        <f t="shared" si="1"/>
        <v>11098235.87</v>
      </c>
      <c r="K8" s="18">
        <f t="shared" si="1"/>
        <v>11420343.64</v>
      </c>
      <c r="L8" s="18">
        <f t="shared" si="1"/>
        <v>11752704.44</v>
      </c>
      <c r="M8" s="18">
        <f t="shared" si="1"/>
        <v>12095665.75</v>
      </c>
    </row>
    <row r="9">
      <c r="B9" s="18"/>
      <c r="C9" s="18"/>
      <c r="D9" s="18"/>
      <c r="E9" s="18"/>
      <c r="F9" s="18"/>
      <c r="G9" s="18"/>
      <c r="H9" s="18"/>
      <c r="I9" s="18"/>
      <c r="J9" s="18"/>
      <c r="K9" s="18"/>
      <c r="L9" s="18"/>
      <c r="M9" s="18"/>
    </row>
    <row r="10">
      <c r="A10" s="19" t="s">
        <v>69</v>
      </c>
      <c r="B10" s="18"/>
      <c r="C10" s="18"/>
      <c r="D10" s="18"/>
      <c r="E10" s="18"/>
      <c r="F10" s="18"/>
      <c r="G10" s="18"/>
      <c r="H10" s="18"/>
      <c r="I10" s="18"/>
      <c r="J10" s="18"/>
      <c r="K10" s="18"/>
      <c r="L10" s="18"/>
      <c r="M10" s="18"/>
    </row>
    <row r="11">
      <c r="A11" s="19" t="s">
        <v>64</v>
      </c>
      <c r="B11" s="18"/>
      <c r="C11" s="18"/>
      <c r="D11" s="18"/>
      <c r="E11" s="18"/>
      <c r="F11" s="18"/>
      <c r="G11" s="18"/>
      <c r="H11" s="18"/>
      <c r="I11" s="18"/>
      <c r="J11" s="18"/>
      <c r="K11" s="18"/>
      <c r="L11" s="18"/>
      <c r="M11" s="18"/>
    </row>
    <row r="12">
      <c r="A12" s="14" t="s">
        <v>40</v>
      </c>
      <c r="B12" s="18">
        <f>B$3*Assumptions!$B19</f>
        <v>330000</v>
      </c>
      <c r="C12" s="18">
        <f>C$3*Assumptions!$B19</f>
        <v>336624.75</v>
      </c>
      <c r="D12" s="18">
        <f>D$3*Assumptions!$B19</f>
        <v>343382.4919</v>
      </c>
      <c r="E12" s="18">
        <f>E$3*Assumptions!$B19</f>
        <v>350275.8954</v>
      </c>
      <c r="F12" s="18">
        <f>F$3*Assumptions!$B19</f>
        <v>357307.684</v>
      </c>
      <c r="G12" s="18">
        <f>G$3*Assumptions!$B19</f>
        <v>364480.6357</v>
      </c>
      <c r="H12" s="18">
        <f>H$3*Assumptions!$B19</f>
        <v>371797.5845</v>
      </c>
      <c r="I12" s="18">
        <f>I$3*Assumptions!$B19</f>
        <v>379261.421</v>
      </c>
      <c r="J12" s="18">
        <f>J$3*Assumptions!$B19</f>
        <v>386875.094</v>
      </c>
      <c r="K12" s="18">
        <f>K$3*Assumptions!$B19</f>
        <v>394641.6115</v>
      </c>
      <c r="L12" s="18">
        <f>L$3*Assumptions!$B19</f>
        <v>402564.0419</v>
      </c>
      <c r="M12" s="18">
        <f>M$3*Assumptions!$B19</f>
        <v>410645.515</v>
      </c>
    </row>
    <row r="13">
      <c r="A13" s="14" t="s">
        <v>41</v>
      </c>
      <c r="B13" s="18">
        <f>B$3*Assumptions!$B20</f>
        <v>330000</v>
      </c>
      <c r="C13" s="18">
        <f>C$3*Assumptions!$B20</f>
        <v>336624.75</v>
      </c>
      <c r="D13" s="18">
        <f>D$3*Assumptions!$B20</f>
        <v>343382.4919</v>
      </c>
      <c r="E13" s="18">
        <f>E$3*Assumptions!$B20</f>
        <v>350275.8954</v>
      </c>
      <c r="F13" s="18">
        <f>F$3*Assumptions!$B20</f>
        <v>357307.684</v>
      </c>
      <c r="G13" s="18">
        <f>G$3*Assumptions!$B20</f>
        <v>364480.6357</v>
      </c>
      <c r="H13" s="18">
        <f>H$3*Assumptions!$B20</f>
        <v>371797.5845</v>
      </c>
      <c r="I13" s="18">
        <f>I$3*Assumptions!$B20</f>
        <v>379261.421</v>
      </c>
      <c r="J13" s="18">
        <f>J$3*Assumptions!$B20</f>
        <v>386875.094</v>
      </c>
      <c r="K13" s="18">
        <f>K$3*Assumptions!$B20</f>
        <v>394641.6115</v>
      </c>
      <c r="L13" s="18">
        <f>L$3*Assumptions!$B20</f>
        <v>402564.0419</v>
      </c>
      <c r="M13" s="18">
        <f>M$3*Assumptions!$B20</f>
        <v>410645.515</v>
      </c>
    </row>
    <row r="14">
      <c r="A14" s="14" t="s">
        <v>42</v>
      </c>
      <c r="B14" s="18">
        <f>B$3*Assumptions!$B21</f>
        <v>82500</v>
      </c>
      <c r="C14" s="18">
        <f>C$3*Assumptions!$B21</f>
        <v>84156.1875</v>
      </c>
      <c r="D14" s="18">
        <f>D$3*Assumptions!$B21</f>
        <v>85845.62296</v>
      </c>
      <c r="E14" s="18">
        <f>E$3*Assumptions!$B21</f>
        <v>87568.97385</v>
      </c>
      <c r="F14" s="18">
        <f>F$3*Assumptions!$B21</f>
        <v>89326.921</v>
      </c>
      <c r="G14" s="18">
        <f>G$3*Assumptions!$B21</f>
        <v>91120.15893</v>
      </c>
      <c r="H14" s="18">
        <f>H$3*Assumptions!$B21</f>
        <v>92949.39612</v>
      </c>
      <c r="I14" s="18">
        <f>I$3*Assumptions!$B21</f>
        <v>94815.35525</v>
      </c>
      <c r="J14" s="18">
        <f>J$3*Assumptions!$B21</f>
        <v>96718.77351</v>
      </c>
      <c r="K14" s="18">
        <f>K$3*Assumptions!$B21</f>
        <v>98660.40289</v>
      </c>
      <c r="L14" s="18">
        <f>L$3*Assumptions!$B21</f>
        <v>100641.0105</v>
      </c>
      <c r="M14" s="18">
        <f>M$3*Assumptions!$B21</f>
        <v>102661.3788</v>
      </c>
    </row>
    <row r="15">
      <c r="A15" s="14" t="s">
        <v>70</v>
      </c>
      <c r="B15" s="18">
        <f>B$3*Assumptions!$B22</f>
        <v>247500</v>
      </c>
      <c r="C15" s="18">
        <f>C$3*Assumptions!$B22</f>
        <v>252468.5625</v>
      </c>
      <c r="D15" s="18">
        <f>D$3*Assumptions!$B22</f>
        <v>257536.8689</v>
      </c>
      <c r="E15" s="18">
        <f>E$3*Assumptions!$B22</f>
        <v>262706.9215</v>
      </c>
      <c r="F15" s="18">
        <f>F$3*Assumptions!$B22</f>
        <v>267980.763</v>
      </c>
      <c r="G15" s="18">
        <f>G$3*Assumptions!$B22</f>
        <v>273360.4768</v>
      </c>
      <c r="H15" s="18">
        <f>H$3*Assumptions!$B22</f>
        <v>278848.1884</v>
      </c>
      <c r="I15" s="18">
        <f>I$3*Assumptions!$B22</f>
        <v>284446.0658</v>
      </c>
      <c r="J15" s="18">
        <f>J$3*Assumptions!$B22</f>
        <v>290156.3205</v>
      </c>
      <c r="K15" s="18">
        <f>K$3*Assumptions!$B22</f>
        <v>295981.2087</v>
      </c>
      <c r="L15" s="18">
        <f>L$3*Assumptions!$B22</f>
        <v>301923.0314</v>
      </c>
      <c r="M15" s="18">
        <f>M$3*Assumptions!$B22</f>
        <v>307984.1363</v>
      </c>
    </row>
    <row r="16">
      <c r="A16" s="14" t="s">
        <v>44</v>
      </c>
      <c r="B16" s="18">
        <f>B$3*Assumptions!$B23</f>
        <v>165000</v>
      </c>
      <c r="C16" s="18">
        <f>C$3*Assumptions!$B23</f>
        <v>168312.375</v>
      </c>
      <c r="D16" s="18">
        <f>D$3*Assumptions!$B23</f>
        <v>171691.2459</v>
      </c>
      <c r="E16" s="18">
        <f>E$3*Assumptions!$B23</f>
        <v>175137.9477</v>
      </c>
      <c r="F16" s="18">
        <f>F$3*Assumptions!$B23</f>
        <v>178653.842</v>
      </c>
      <c r="G16" s="18">
        <f>G$3*Assumptions!$B23</f>
        <v>182240.3179</v>
      </c>
      <c r="H16" s="18">
        <f>H$3*Assumptions!$B23</f>
        <v>185898.7922</v>
      </c>
      <c r="I16" s="18">
        <f>I$3*Assumptions!$B23</f>
        <v>189630.7105</v>
      </c>
      <c r="J16" s="18">
        <f>J$3*Assumptions!$B23</f>
        <v>193437.547</v>
      </c>
      <c r="K16" s="18">
        <f>K$3*Assumptions!$B23</f>
        <v>197320.8058</v>
      </c>
      <c r="L16" s="18">
        <f>L$3*Assumptions!$B23</f>
        <v>201282.0209</v>
      </c>
      <c r="M16" s="18">
        <f>M$3*Assumptions!$B23</f>
        <v>205322.7575</v>
      </c>
    </row>
    <row r="17">
      <c r="A17" s="14" t="s">
        <v>45</v>
      </c>
      <c r="B17" s="18">
        <f>B$3*Assumptions!$B24</f>
        <v>495000</v>
      </c>
      <c r="C17" s="18">
        <f>C$3*Assumptions!$B24</f>
        <v>504937.125</v>
      </c>
      <c r="D17" s="18">
        <f>D$3*Assumptions!$B24</f>
        <v>515073.7378</v>
      </c>
      <c r="E17" s="18">
        <f>E$3*Assumptions!$B24</f>
        <v>525413.8431</v>
      </c>
      <c r="F17" s="18">
        <f>F$3*Assumptions!$B24</f>
        <v>535961.526</v>
      </c>
      <c r="G17" s="18">
        <f>G$3*Assumptions!$B24</f>
        <v>546720.9536</v>
      </c>
      <c r="H17" s="18">
        <f>H$3*Assumptions!$B24</f>
        <v>557696.3767</v>
      </c>
      <c r="I17" s="18">
        <f>I$3*Assumptions!$B24</f>
        <v>568892.1315</v>
      </c>
      <c r="J17" s="18">
        <f>J$3*Assumptions!$B24</f>
        <v>580312.6411</v>
      </c>
      <c r="K17" s="18">
        <f>K$3*Assumptions!$B24</f>
        <v>591962.4173</v>
      </c>
      <c r="L17" s="18">
        <f>L$3*Assumptions!$B24</f>
        <v>603846.0628</v>
      </c>
      <c r="M17" s="18">
        <f>M$3*Assumptions!$B24</f>
        <v>615968.2726</v>
      </c>
    </row>
    <row r="18">
      <c r="A18" s="14"/>
      <c r="B18" s="18"/>
      <c r="C18" s="18"/>
      <c r="D18" s="18"/>
      <c r="E18" s="18"/>
      <c r="F18" s="18"/>
      <c r="G18" s="18"/>
      <c r="H18" s="18"/>
      <c r="I18" s="18"/>
      <c r="J18" s="18"/>
      <c r="K18" s="18"/>
      <c r="L18" s="18"/>
      <c r="M18" s="18"/>
    </row>
    <row r="19">
      <c r="A19" s="19" t="s">
        <v>71</v>
      </c>
      <c r="B19" s="18"/>
      <c r="C19" s="18"/>
      <c r="D19" s="18"/>
      <c r="E19" s="18"/>
      <c r="F19" s="18"/>
      <c r="G19" s="18"/>
      <c r="H19" s="18"/>
      <c r="I19" s="18"/>
      <c r="J19" s="18"/>
      <c r="K19" s="18"/>
      <c r="L19" s="18"/>
      <c r="M19" s="18"/>
    </row>
    <row r="20">
      <c r="A20" s="14" t="s">
        <v>40</v>
      </c>
      <c r="B20" s="18">
        <f>B$4*Assumptions!$C19</f>
        <v>0</v>
      </c>
      <c r="C20" s="18">
        <f>C$4*Assumptions!$C19</f>
        <v>0</v>
      </c>
      <c r="D20" s="18">
        <f>D$4*Assumptions!$C19</f>
        <v>0</v>
      </c>
      <c r="E20" s="18">
        <f>E$4*Assumptions!$C19</f>
        <v>0</v>
      </c>
      <c r="F20" s="18">
        <f>F$4*Assumptions!$C19</f>
        <v>0</v>
      </c>
      <c r="G20" s="18">
        <f>G$4*Assumptions!$C19</f>
        <v>0</v>
      </c>
      <c r="H20" s="18">
        <f>H$4*Assumptions!$C19</f>
        <v>0</v>
      </c>
      <c r="I20" s="18">
        <f>I$4*Assumptions!$C19</f>
        <v>0</v>
      </c>
      <c r="J20" s="18">
        <f>J$4*Assumptions!$C19</f>
        <v>0</v>
      </c>
      <c r="K20" s="18">
        <f>K$4*Assumptions!$C19</f>
        <v>0</v>
      </c>
      <c r="L20" s="18">
        <f>L$4*Assumptions!$C19</f>
        <v>0</v>
      </c>
      <c r="M20" s="18">
        <f>M$4*Assumptions!$C19</f>
        <v>0</v>
      </c>
    </row>
    <row r="21">
      <c r="A21" s="14" t="s">
        <v>41</v>
      </c>
      <c r="B21" s="18">
        <f>B$4*Assumptions!$C20</f>
        <v>0</v>
      </c>
      <c r="C21" s="18">
        <f>C$4*Assumptions!$C20</f>
        <v>0</v>
      </c>
      <c r="D21" s="18">
        <f>D$4*Assumptions!$C20</f>
        <v>0</v>
      </c>
      <c r="E21" s="18">
        <f>E$4*Assumptions!$C20</f>
        <v>0</v>
      </c>
      <c r="F21" s="18">
        <f>F$4*Assumptions!$C20</f>
        <v>0</v>
      </c>
      <c r="G21" s="18">
        <f>G$4*Assumptions!$C20</f>
        <v>0</v>
      </c>
      <c r="H21" s="18">
        <f>H$4*Assumptions!$C20</f>
        <v>0</v>
      </c>
      <c r="I21" s="18">
        <f>I$4*Assumptions!$C20</f>
        <v>0</v>
      </c>
      <c r="J21" s="18">
        <f>J$4*Assumptions!$C20</f>
        <v>0</v>
      </c>
      <c r="K21" s="18">
        <f>K$4*Assumptions!$C20</f>
        <v>0</v>
      </c>
      <c r="L21" s="18">
        <f>L$4*Assumptions!$C20</f>
        <v>0</v>
      </c>
      <c r="M21" s="18">
        <f>M$4*Assumptions!$C20</f>
        <v>0</v>
      </c>
    </row>
    <row r="22">
      <c r="A22" s="14" t="s">
        <v>42</v>
      </c>
      <c r="B22" s="18">
        <f>B$4*Assumptions!$C21</f>
        <v>0</v>
      </c>
      <c r="C22" s="18">
        <f>C$4*Assumptions!$C21</f>
        <v>0</v>
      </c>
      <c r="D22" s="18">
        <f>D$4*Assumptions!$C21</f>
        <v>0</v>
      </c>
      <c r="E22" s="18">
        <f>E$4*Assumptions!$C21</f>
        <v>0</v>
      </c>
      <c r="F22" s="18">
        <f>F$4*Assumptions!$C21</f>
        <v>0</v>
      </c>
      <c r="G22" s="18">
        <f>G$4*Assumptions!$C21</f>
        <v>0</v>
      </c>
      <c r="H22" s="18">
        <f>H$4*Assumptions!$C21</f>
        <v>0</v>
      </c>
      <c r="I22" s="18">
        <f>I$4*Assumptions!$C21</f>
        <v>0</v>
      </c>
      <c r="J22" s="18">
        <f>J$4*Assumptions!$C21</f>
        <v>0</v>
      </c>
      <c r="K22" s="18">
        <f>K$4*Assumptions!$C21</f>
        <v>0</v>
      </c>
      <c r="L22" s="18">
        <f>L$4*Assumptions!$C21</f>
        <v>0</v>
      </c>
      <c r="M22" s="18">
        <f>M$4*Assumptions!$C21</f>
        <v>0</v>
      </c>
    </row>
    <row r="23">
      <c r="A23" s="14" t="s">
        <v>70</v>
      </c>
      <c r="B23" s="18">
        <f>B$4*Assumptions!$C22</f>
        <v>306000</v>
      </c>
      <c r="C23" s="18">
        <f>C$4*Assumptions!$C22</f>
        <v>310605.3</v>
      </c>
      <c r="D23" s="18">
        <f>D$4*Assumptions!$C22</f>
        <v>315279.9098</v>
      </c>
      <c r="E23" s="18">
        <f>E$4*Assumptions!$C22</f>
        <v>320024.8724</v>
      </c>
      <c r="F23" s="18">
        <f>F$4*Assumptions!$C22</f>
        <v>324841.2467</v>
      </c>
      <c r="G23" s="18">
        <f>G$4*Assumptions!$C22</f>
        <v>329730.1075</v>
      </c>
      <c r="H23" s="18">
        <f>H$4*Assumptions!$C22</f>
        <v>334692.5456</v>
      </c>
      <c r="I23" s="18">
        <f>I$4*Assumptions!$C22</f>
        <v>339729.6684</v>
      </c>
      <c r="J23" s="18">
        <f>J$4*Assumptions!$C22</f>
        <v>344842.5999</v>
      </c>
      <c r="K23" s="18">
        <f>K$4*Assumptions!$C22</f>
        <v>350032.4811</v>
      </c>
      <c r="L23" s="18">
        <f>L$4*Assumptions!$C22</f>
        <v>355300.4699</v>
      </c>
      <c r="M23" s="18">
        <f>M$4*Assumptions!$C22</f>
        <v>360647.742</v>
      </c>
    </row>
    <row r="24">
      <c r="A24" s="14" t="s">
        <v>44</v>
      </c>
      <c r="B24" s="18">
        <f>B$4*Assumptions!$C23</f>
        <v>306000</v>
      </c>
      <c r="C24" s="18">
        <f>C$4*Assumptions!$C23</f>
        <v>310605.3</v>
      </c>
      <c r="D24" s="18">
        <f>D$4*Assumptions!$C23</f>
        <v>315279.9098</v>
      </c>
      <c r="E24" s="18">
        <f>E$4*Assumptions!$C23</f>
        <v>320024.8724</v>
      </c>
      <c r="F24" s="18">
        <f>F$4*Assumptions!$C23</f>
        <v>324841.2467</v>
      </c>
      <c r="G24" s="18">
        <f>G$4*Assumptions!$C23</f>
        <v>329730.1075</v>
      </c>
      <c r="H24" s="18">
        <f>H$4*Assumptions!$C23</f>
        <v>334692.5456</v>
      </c>
      <c r="I24" s="18">
        <f>I$4*Assumptions!$C23</f>
        <v>339729.6684</v>
      </c>
      <c r="J24" s="18">
        <f>J$4*Assumptions!$C23</f>
        <v>344842.5999</v>
      </c>
      <c r="K24" s="18">
        <f>K$4*Assumptions!$C23</f>
        <v>350032.4811</v>
      </c>
      <c r="L24" s="18">
        <f>L$4*Assumptions!$C23</f>
        <v>355300.4699</v>
      </c>
      <c r="M24" s="18">
        <f>M$4*Assumptions!$C23</f>
        <v>360647.742</v>
      </c>
    </row>
    <row r="25">
      <c r="A25" s="14" t="s">
        <v>45</v>
      </c>
      <c r="B25" s="18">
        <f>B$4*Assumptions!$C24</f>
        <v>408000</v>
      </c>
      <c r="C25" s="18">
        <f>C$4*Assumptions!$C24</f>
        <v>414140.4</v>
      </c>
      <c r="D25" s="18">
        <f>D$4*Assumptions!$C24</f>
        <v>420373.213</v>
      </c>
      <c r="E25" s="18">
        <f>E$4*Assumptions!$C24</f>
        <v>426699.8299</v>
      </c>
      <c r="F25" s="18">
        <f>F$4*Assumptions!$C24</f>
        <v>433121.6623</v>
      </c>
      <c r="G25" s="18">
        <f>G$4*Assumptions!$C24</f>
        <v>439640.1433</v>
      </c>
      <c r="H25" s="18">
        <f>H$4*Assumptions!$C24</f>
        <v>446256.7275</v>
      </c>
      <c r="I25" s="18">
        <f>I$4*Assumptions!$C24</f>
        <v>452972.8912</v>
      </c>
      <c r="J25" s="18">
        <f>J$4*Assumptions!$C24</f>
        <v>459790.1333</v>
      </c>
      <c r="K25" s="18">
        <f>K$4*Assumptions!$C24</f>
        <v>466709.9748</v>
      </c>
      <c r="L25" s="18">
        <f>L$4*Assumptions!$C24</f>
        <v>473733.9599</v>
      </c>
      <c r="M25" s="18">
        <f>M$4*Assumptions!$C24</f>
        <v>480863.656</v>
      </c>
    </row>
    <row r="26">
      <c r="A26" s="14"/>
      <c r="B26" s="18"/>
      <c r="C26" s="18"/>
      <c r="D26" s="18"/>
      <c r="E26" s="18"/>
      <c r="F26" s="18"/>
      <c r="G26" s="18"/>
      <c r="H26" s="18"/>
      <c r="I26" s="18"/>
      <c r="J26" s="18"/>
      <c r="K26" s="18"/>
      <c r="L26" s="18"/>
      <c r="M26" s="18"/>
    </row>
    <row r="27">
      <c r="A27" s="19" t="s">
        <v>67</v>
      </c>
      <c r="B27" s="18"/>
      <c r="C27" s="18"/>
      <c r="D27" s="18"/>
      <c r="E27" s="18"/>
      <c r="F27" s="18"/>
      <c r="G27" s="18"/>
      <c r="H27" s="18"/>
      <c r="I27" s="18"/>
      <c r="J27" s="18"/>
      <c r="K27" s="18"/>
      <c r="L27" s="18"/>
      <c r="M27" s="18"/>
    </row>
    <row r="28">
      <c r="A28" s="14" t="s">
        <v>40</v>
      </c>
      <c r="B28" s="18">
        <f>B$5*Assumptions!$D19</f>
        <v>294000</v>
      </c>
      <c r="C28" s="18">
        <f>C$5*Assumptions!$D19</f>
        <v>299909.4</v>
      </c>
      <c r="D28" s="18">
        <f>D$5*Assumptions!$D19</f>
        <v>305937.5789</v>
      </c>
      <c r="E28" s="18">
        <f>E$5*Assumptions!$D19</f>
        <v>312086.9243</v>
      </c>
      <c r="F28" s="18">
        <f>F$5*Assumptions!$D19</f>
        <v>318359.8715</v>
      </c>
      <c r="G28" s="18">
        <f>G$5*Assumptions!$D19</f>
        <v>324758.9049</v>
      </c>
      <c r="H28" s="18">
        <f>H$5*Assumptions!$D19</f>
        <v>331286.5589</v>
      </c>
      <c r="I28" s="18">
        <f>I$5*Assumptions!$D19</f>
        <v>337945.4187</v>
      </c>
      <c r="J28" s="18">
        <f>J$5*Assumptions!$D19</f>
        <v>344738.1216</v>
      </c>
      <c r="K28" s="18">
        <f>K$5*Assumptions!$D19</f>
        <v>351667.3579</v>
      </c>
      <c r="L28" s="18">
        <f>L$5*Assumptions!$D19</f>
        <v>358735.8717</v>
      </c>
      <c r="M28" s="18">
        <f>M$5*Assumptions!$D19</f>
        <v>365946.4628</v>
      </c>
    </row>
    <row r="29">
      <c r="A29" s="14" t="s">
        <v>41</v>
      </c>
      <c r="B29" s="18">
        <f>B$5*Assumptions!$D20</f>
        <v>323400</v>
      </c>
      <c r="C29" s="18">
        <f>C$5*Assumptions!$D20</f>
        <v>329900.34</v>
      </c>
      <c r="D29" s="18">
        <f>D$5*Assumptions!$D20</f>
        <v>336531.3368</v>
      </c>
      <c r="E29" s="18">
        <f>E$5*Assumptions!$D20</f>
        <v>343295.6167</v>
      </c>
      <c r="F29" s="18">
        <f>F$5*Assumptions!$D20</f>
        <v>350195.8586</v>
      </c>
      <c r="G29" s="18">
        <f>G$5*Assumptions!$D20</f>
        <v>357234.7954</v>
      </c>
      <c r="H29" s="18">
        <f>H$5*Assumptions!$D20</f>
        <v>364415.2147</v>
      </c>
      <c r="I29" s="18">
        <f>I$5*Assumptions!$D20</f>
        <v>371739.9606</v>
      </c>
      <c r="J29" s="18">
        <f>J$5*Assumptions!$D20</f>
        <v>379211.9338</v>
      </c>
      <c r="K29" s="18">
        <f>K$5*Assumptions!$D20</f>
        <v>386834.0936</v>
      </c>
      <c r="L29" s="18">
        <f>L$5*Assumptions!$D20</f>
        <v>394609.4589</v>
      </c>
      <c r="M29" s="18">
        <f>M$5*Assumptions!$D20</f>
        <v>402541.109</v>
      </c>
    </row>
    <row r="30">
      <c r="A30" s="14" t="s">
        <v>42</v>
      </c>
      <c r="B30" s="18">
        <f>B$5*Assumptions!$D21</f>
        <v>264600</v>
      </c>
      <c r="C30" s="18">
        <f>C$5*Assumptions!$D21</f>
        <v>269918.46</v>
      </c>
      <c r="D30" s="18">
        <f>D$5*Assumptions!$D21</f>
        <v>275343.821</v>
      </c>
      <c r="E30" s="18">
        <f>E$5*Assumptions!$D21</f>
        <v>280878.2318</v>
      </c>
      <c r="F30" s="18">
        <f>F$5*Assumptions!$D21</f>
        <v>286523.8843</v>
      </c>
      <c r="G30" s="18">
        <f>G$5*Assumptions!$D21</f>
        <v>292283.0144</v>
      </c>
      <c r="H30" s="18">
        <f>H$5*Assumptions!$D21</f>
        <v>298157.903</v>
      </c>
      <c r="I30" s="18">
        <f>I$5*Assumptions!$D21</f>
        <v>304150.8768</v>
      </c>
      <c r="J30" s="18">
        <f>J$5*Assumptions!$D21</f>
        <v>310264.3094</v>
      </c>
      <c r="K30" s="18">
        <f>K$5*Assumptions!$D21</f>
        <v>316500.6221</v>
      </c>
      <c r="L30" s="18">
        <f>L$5*Assumptions!$D21</f>
        <v>322862.2846</v>
      </c>
      <c r="M30" s="18">
        <f>M$5*Assumptions!$D21</f>
        <v>329351.8165</v>
      </c>
    </row>
    <row r="31">
      <c r="A31" s="14" t="s">
        <v>70</v>
      </c>
      <c r="B31" s="18">
        <f>B$5*Assumptions!$D22</f>
        <v>147000</v>
      </c>
      <c r="C31" s="18">
        <f>C$5*Assumptions!$D22</f>
        <v>149954.7</v>
      </c>
      <c r="D31" s="18">
        <f>D$5*Assumptions!$D22</f>
        <v>152968.7895</v>
      </c>
      <c r="E31" s="18">
        <f>E$5*Assumptions!$D22</f>
        <v>156043.4621</v>
      </c>
      <c r="F31" s="18">
        <f>F$5*Assumptions!$D22</f>
        <v>159179.9357</v>
      </c>
      <c r="G31" s="18">
        <f>G$5*Assumptions!$D22</f>
        <v>162379.4524</v>
      </c>
      <c r="H31" s="18">
        <f>H$5*Assumptions!$D22</f>
        <v>165643.2794</v>
      </c>
      <c r="I31" s="18">
        <f>I$5*Assumptions!$D22</f>
        <v>168972.7093</v>
      </c>
      <c r="J31" s="18">
        <f>J$5*Assumptions!$D22</f>
        <v>172369.0608</v>
      </c>
      <c r="K31" s="18">
        <f>K$5*Assumptions!$D22</f>
        <v>175833.6789</v>
      </c>
      <c r="L31" s="18">
        <f>L$5*Assumptions!$D22</f>
        <v>179367.9359</v>
      </c>
      <c r="M31" s="18">
        <f>M$5*Assumptions!$D22</f>
        <v>182973.2314</v>
      </c>
    </row>
    <row r="32">
      <c r="A32" s="14" t="s">
        <v>44</v>
      </c>
      <c r="B32" s="18">
        <f>B$5*Assumptions!$D23</f>
        <v>147000</v>
      </c>
      <c r="C32" s="18">
        <f>C$5*Assumptions!$D23</f>
        <v>149954.7</v>
      </c>
      <c r="D32" s="18">
        <f>D$5*Assumptions!$D23</f>
        <v>152968.7895</v>
      </c>
      <c r="E32" s="18">
        <f>E$5*Assumptions!$D23</f>
        <v>156043.4621</v>
      </c>
      <c r="F32" s="18">
        <f>F$5*Assumptions!$D23</f>
        <v>159179.9357</v>
      </c>
      <c r="G32" s="18">
        <f>G$5*Assumptions!$D23</f>
        <v>162379.4524</v>
      </c>
      <c r="H32" s="18">
        <f>H$5*Assumptions!$D23</f>
        <v>165643.2794</v>
      </c>
      <c r="I32" s="18">
        <f>I$5*Assumptions!$D23</f>
        <v>168972.7093</v>
      </c>
      <c r="J32" s="18">
        <f>J$5*Assumptions!$D23</f>
        <v>172369.0608</v>
      </c>
      <c r="K32" s="18">
        <f>K$5*Assumptions!$D23</f>
        <v>175833.6789</v>
      </c>
      <c r="L32" s="18">
        <f>L$5*Assumptions!$D23</f>
        <v>179367.9359</v>
      </c>
      <c r="M32" s="18">
        <f>M$5*Assumptions!$D23</f>
        <v>182973.2314</v>
      </c>
    </row>
    <row r="33">
      <c r="A33" s="14" t="s">
        <v>45</v>
      </c>
      <c r="B33" s="18">
        <f>B$5*Assumptions!$D24</f>
        <v>294000</v>
      </c>
      <c r="C33" s="18">
        <f>C$5*Assumptions!$D24</f>
        <v>299909.4</v>
      </c>
      <c r="D33" s="18">
        <f>D$5*Assumptions!$D24</f>
        <v>305937.5789</v>
      </c>
      <c r="E33" s="18">
        <f>E$5*Assumptions!$D24</f>
        <v>312086.9243</v>
      </c>
      <c r="F33" s="18">
        <f>F$5*Assumptions!$D24</f>
        <v>318359.8715</v>
      </c>
      <c r="G33" s="18">
        <f>G$5*Assumptions!$D24</f>
        <v>324758.9049</v>
      </c>
      <c r="H33" s="18">
        <f>H$5*Assumptions!$D24</f>
        <v>331286.5589</v>
      </c>
      <c r="I33" s="18">
        <f>I$5*Assumptions!$D24</f>
        <v>337945.4187</v>
      </c>
      <c r="J33" s="18">
        <f>J$5*Assumptions!$D24</f>
        <v>344738.1216</v>
      </c>
      <c r="K33" s="18">
        <f>K$5*Assumptions!$D24</f>
        <v>351667.3579</v>
      </c>
      <c r="L33" s="18">
        <f>L$5*Assumptions!$D24</f>
        <v>358735.8717</v>
      </c>
      <c r="M33" s="18">
        <f>M$5*Assumptions!$D24</f>
        <v>365946.4628</v>
      </c>
    </row>
    <row r="34">
      <c r="A34" s="14"/>
      <c r="B34" s="18"/>
      <c r="C34" s="18"/>
      <c r="D34" s="18"/>
      <c r="E34" s="18"/>
      <c r="F34" s="18"/>
      <c r="G34" s="18"/>
      <c r="H34" s="18"/>
      <c r="I34" s="18"/>
      <c r="J34" s="18"/>
      <c r="K34" s="18"/>
      <c r="L34" s="18"/>
      <c r="M34" s="18"/>
    </row>
    <row r="35">
      <c r="A35" s="19" t="s">
        <v>39</v>
      </c>
      <c r="B35" s="18"/>
      <c r="C35" s="18"/>
      <c r="D35" s="18"/>
      <c r="E35" s="18"/>
      <c r="F35" s="18"/>
      <c r="G35" s="18"/>
      <c r="H35" s="18"/>
      <c r="I35" s="18"/>
      <c r="J35" s="18"/>
      <c r="K35" s="18"/>
      <c r="L35" s="18"/>
      <c r="M35" s="18"/>
    </row>
    <row r="36">
      <c r="A36" s="14" t="s">
        <v>40</v>
      </c>
      <c r="B36" s="18">
        <f>B$6*Assumptions!$E19</f>
        <v>135000</v>
      </c>
      <c r="C36" s="18">
        <f>C$6*Assumptions!$E19</f>
        <v>140109.75</v>
      </c>
      <c r="D36" s="18">
        <f>D$6*Assumptions!$E19</f>
        <v>145412.904</v>
      </c>
      <c r="E36" s="18">
        <f>E$6*Assumptions!$E19</f>
        <v>150916.7825</v>
      </c>
      <c r="F36" s="18">
        <f>F$6*Assumptions!$E19</f>
        <v>156628.9827</v>
      </c>
      <c r="G36" s="18">
        <f>G$6*Assumptions!$E19</f>
        <v>162557.3897</v>
      </c>
      <c r="H36" s="18">
        <f>H$6*Assumptions!$E19</f>
        <v>168710.1869</v>
      </c>
      <c r="I36" s="18">
        <f>I$6*Assumptions!$E19</f>
        <v>175095.8674</v>
      </c>
      <c r="J36" s="18">
        <f>J$6*Assumptions!$E19</f>
        <v>181723.246</v>
      </c>
      <c r="K36" s="18">
        <f>K$6*Assumptions!$E19</f>
        <v>188601.4709</v>
      </c>
      <c r="L36" s="18">
        <f>L$6*Assumptions!$E19</f>
        <v>195740.0366</v>
      </c>
      <c r="M36" s="18">
        <f>M$6*Assumptions!$E19</f>
        <v>203148.7969</v>
      </c>
    </row>
    <row r="37">
      <c r="A37" s="14" t="s">
        <v>41</v>
      </c>
      <c r="B37" s="18">
        <f>B$6*Assumptions!$E20</f>
        <v>135000</v>
      </c>
      <c r="C37" s="18">
        <f>C$6*Assumptions!$E20</f>
        <v>140109.75</v>
      </c>
      <c r="D37" s="18">
        <f>D$6*Assumptions!$E20</f>
        <v>145412.904</v>
      </c>
      <c r="E37" s="18">
        <f>E$6*Assumptions!$E20</f>
        <v>150916.7825</v>
      </c>
      <c r="F37" s="18">
        <f>F$6*Assumptions!$E20</f>
        <v>156628.9827</v>
      </c>
      <c r="G37" s="18">
        <f>G$6*Assumptions!$E20</f>
        <v>162557.3897</v>
      </c>
      <c r="H37" s="18">
        <f>H$6*Assumptions!$E20</f>
        <v>168710.1869</v>
      </c>
      <c r="I37" s="18">
        <f>I$6*Assumptions!$E20</f>
        <v>175095.8674</v>
      </c>
      <c r="J37" s="18">
        <f>J$6*Assumptions!$E20</f>
        <v>181723.246</v>
      </c>
      <c r="K37" s="18">
        <f>K$6*Assumptions!$E20</f>
        <v>188601.4709</v>
      </c>
      <c r="L37" s="18">
        <f>L$6*Assumptions!$E20</f>
        <v>195740.0366</v>
      </c>
      <c r="M37" s="18">
        <f>M$6*Assumptions!$E20</f>
        <v>203148.7969</v>
      </c>
    </row>
    <row r="38">
      <c r="A38" s="14" t="s">
        <v>42</v>
      </c>
      <c r="B38" s="18">
        <f>B$6*Assumptions!$E21</f>
        <v>810000</v>
      </c>
      <c r="C38" s="18">
        <f>C$6*Assumptions!$E21</f>
        <v>840658.5</v>
      </c>
      <c r="D38" s="18">
        <f>D$6*Assumptions!$E21</f>
        <v>872477.4242</v>
      </c>
      <c r="E38" s="18">
        <f>E$6*Assumptions!$E21</f>
        <v>905500.6947</v>
      </c>
      <c r="F38" s="18">
        <f>F$6*Assumptions!$E21</f>
        <v>939773.896</v>
      </c>
      <c r="G38" s="18">
        <f>G$6*Assumptions!$E21</f>
        <v>975344.338</v>
      </c>
      <c r="H38" s="18">
        <f>H$6*Assumptions!$E21</f>
        <v>1012261.121</v>
      </c>
      <c r="I38" s="18">
        <f>I$6*Assumptions!$E21</f>
        <v>1050575.205</v>
      </c>
      <c r="J38" s="18">
        <f>J$6*Assumptions!$E21</f>
        <v>1090339.476</v>
      </c>
      <c r="K38" s="18">
        <f>K$6*Assumptions!$E21</f>
        <v>1131608.825</v>
      </c>
      <c r="L38" s="18">
        <f>L$6*Assumptions!$E21</f>
        <v>1174440.219</v>
      </c>
      <c r="M38" s="18">
        <f>M$6*Assumptions!$E21</f>
        <v>1218892.782</v>
      </c>
    </row>
    <row r="39">
      <c r="A39" s="14" t="s">
        <v>70</v>
      </c>
      <c r="B39" s="18">
        <f>B$6*Assumptions!$E22</f>
        <v>540000</v>
      </c>
      <c r="C39" s="18">
        <f>C$6*Assumptions!$E22</f>
        <v>560439</v>
      </c>
      <c r="D39" s="18">
        <f>D$6*Assumptions!$E22</f>
        <v>581651.6162</v>
      </c>
      <c r="E39" s="18">
        <f>E$6*Assumptions!$E22</f>
        <v>603667.1298</v>
      </c>
      <c r="F39" s="18">
        <f>F$6*Assumptions!$E22</f>
        <v>626515.9307</v>
      </c>
      <c r="G39" s="18">
        <f>G$6*Assumptions!$E22</f>
        <v>650229.5587</v>
      </c>
      <c r="H39" s="18">
        <f>H$6*Assumptions!$E22</f>
        <v>674840.7475</v>
      </c>
      <c r="I39" s="18">
        <f>I$6*Assumptions!$E22</f>
        <v>700383.4697</v>
      </c>
      <c r="J39" s="18">
        <f>J$6*Assumptions!$E22</f>
        <v>726892.9841</v>
      </c>
      <c r="K39" s="18">
        <f>K$6*Assumptions!$E22</f>
        <v>754405.8835</v>
      </c>
      <c r="L39" s="18">
        <f>L$6*Assumptions!$E22</f>
        <v>782960.1462</v>
      </c>
      <c r="M39" s="18">
        <f>M$6*Assumptions!$E22</f>
        <v>812595.1878</v>
      </c>
    </row>
    <row r="40">
      <c r="A40" s="14" t="s">
        <v>44</v>
      </c>
      <c r="B40" s="18">
        <f>B$6*Assumptions!$E23</f>
        <v>0</v>
      </c>
      <c r="C40" s="18">
        <f>C$6*Assumptions!$E23</f>
        <v>0</v>
      </c>
      <c r="D40" s="18">
        <f>D$6*Assumptions!$E23</f>
        <v>0</v>
      </c>
      <c r="E40" s="18">
        <f>E$6*Assumptions!$E23</f>
        <v>0</v>
      </c>
      <c r="F40" s="18">
        <f>F$6*Assumptions!$E23</f>
        <v>0</v>
      </c>
      <c r="G40" s="18">
        <f>G$6*Assumptions!$E23</f>
        <v>0</v>
      </c>
      <c r="H40" s="18">
        <f>H$6*Assumptions!$E23</f>
        <v>0</v>
      </c>
      <c r="I40" s="18">
        <f>I$6*Assumptions!$E23</f>
        <v>0</v>
      </c>
      <c r="J40" s="18">
        <f>J$6*Assumptions!$E23</f>
        <v>0</v>
      </c>
      <c r="K40" s="18">
        <f>K$6*Assumptions!$E23</f>
        <v>0</v>
      </c>
      <c r="L40" s="18">
        <f>L$6*Assumptions!$E23</f>
        <v>0</v>
      </c>
      <c r="M40" s="18">
        <f>M$6*Assumptions!$E23</f>
        <v>0</v>
      </c>
    </row>
    <row r="41">
      <c r="A41" s="14" t="s">
        <v>45</v>
      </c>
      <c r="B41" s="18">
        <f>B$6*Assumptions!$E24</f>
        <v>1080000</v>
      </c>
      <c r="C41" s="18">
        <f>C$6*Assumptions!$E24</f>
        <v>1120878</v>
      </c>
      <c r="D41" s="18">
        <f>D$6*Assumptions!$E24</f>
        <v>1163303.232</v>
      </c>
      <c r="E41" s="18">
        <f>E$6*Assumptions!$E24</f>
        <v>1207334.26</v>
      </c>
      <c r="F41" s="18">
        <f>F$6*Assumptions!$E24</f>
        <v>1253031.861</v>
      </c>
      <c r="G41" s="18">
        <f>G$6*Assumptions!$E24</f>
        <v>1300459.117</v>
      </c>
      <c r="H41" s="18">
        <f>H$6*Assumptions!$E24</f>
        <v>1349681.495</v>
      </c>
      <c r="I41" s="18">
        <f>I$6*Assumptions!$E24</f>
        <v>1400766.939</v>
      </c>
      <c r="J41" s="18">
        <f>J$6*Assumptions!$E24</f>
        <v>1453785.968</v>
      </c>
      <c r="K41" s="18">
        <f>K$6*Assumptions!$E24</f>
        <v>1508811.767</v>
      </c>
      <c r="L41" s="18">
        <f>L$6*Assumptions!$E24</f>
        <v>1565920.292</v>
      </c>
      <c r="M41" s="18">
        <f>M$6*Assumptions!$E24</f>
        <v>1625190.376</v>
      </c>
    </row>
    <row r="42">
      <c r="A42" s="14"/>
      <c r="B42" s="18"/>
      <c r="C42" s="18"/>
      <c r="D42" s="18"/>
      <c r="E42" s="18"/>
      <c r="F42" s="18"/>
      <c r="G42" s="18"/>
      <c r="H42" s="18"/>
      <c r="I42" s="18"/>
      <c r="J42" s="18"/>
      <c r="K42" s="18"/>
      <c r="L42" s="18"/>
      <c r="M42" s="18"/>
    </row>
    <row r="43">
      <c r="A43" s="19" t="s">
        <v>72</v>
      </c>
      <c r="B43" s="18"/>
      <c r="C43" s="18"/>
      <c r="D43" s="18"/>
      <c r="E43" s="18"/>
      <c r="F43" s="18"/>
      <c r="G43" s="18"/>
      <c r="H43" s="18"/>
      <c r="I43" s="18"/>
      <c r="J43" s="18"/>
      <c r="K43" s="18"/>
      <c r="L43" s="18"/>
      <c r="M43" s="18"/>
    </row>
    <row r="44">
      <c r="A44" s="14" t="s">
        <v>40</v>
      </c>
      <c r="B44" s="18">
        <f>B$7*Assumptions!$F19</f>
        <v>523250</v>
      </c>
      <c r="C44" s="18">
        <f>C$7*Assumptions!$F19</f>
        <v>541720.725</v>
      </c>
      <c r="D44" s="18">
        <f>D$7*Assumptions!$F19</f>
        <v>560843.4666</v>
      </c>
      <c r="E44" s="18">
        <f>E$7*Assumptions!$F19</f>
        <v>580641.241</v>
      </c>
      <c r="F44" s="18">
        <f>F$7*Assumptions!$F19</f>
        <v>601137.8768</v>
      </c>
      <c r="G44" s="18">
        <f>G$7*Assumptions!$F19</f>
        <v>622358.0438</v>
      </c>
      <c r="H44" s="18">
        <f>H$7*Assumptions!$F19</f>
        <v>644327.2828</v>
      </c>
      <c r="I44" s="18">
        <f>I$7*Assumptions!$F19</f>
        <v>667072.0358</v>
      </c>
      <c r="J44" s="18">
        <f>J$7*Assumptions!$F19</f>
        <v>690619.6787</v>
      </c>
      <c r="K44" s="18">
        <f>K$7*Assumptions!$F19</f>
        <v>714998.5534</v>
      </c>
      <c r="L44" s="18">
        <f>L$7*Assumptions!$F19</f>
        <v>740238.0023</v>
      </c>
      <c r="M44" s="18">
        <f>M$7*Assumptions!$F19</f>
        <v>766368.4038</v>
      </c>
    </row>
    <row r="45">
      <c r="A45" s="14" t="s">
        <v>41</v>
      </c>
      <c r="B45" s="18">
        <f>B$7*Assumptions!$F20</f>
        <v>583625</v>
      </c>
      <c r="C45" s="18">
        <f>C$7*Assumptions!$F20</f>
        <v>604226.9625</v>
      </c>
      <c r="D45" s="18">
        <f>D$7*Assumptions!$F20</f>
        <v>625556.1743</v>
      </c>
      <c r="E45" s="18">
        <f>E$7*Assumptions!$F20</f>
        <v>647638.3072</v>
      </c>
      <c r="F45" s="18">
        <f>F$7*Assumptions!$F20</f>
        <v>670499.9395</v>
      </c>
      <c r="G45" s="18">
        <f>G$7*Assumptions!$F20</f>
        <v>694168.5873</v>
      </c>
      <c r="H45" s="18">
        <f>H$7*Assumptions!$F20</f>
        <v>718672.7385</v>
      </c>
      <c r="I45" s="18">
        <f>I$7*Assumptions!$F20</f>
        <v>744041.8861</v>
      </c>
      <c r="J45" s="18">
        <f>J$7*Assumptions!$F20</f>
        <v>770306.5647</v>
      </c>
      <c r="K45" s="18">
        <f>K$7*Assumptions!$F20</f>
        <v>797498.3865</v>
      </c>
      <c r="L45" s="18">
        <f>L$7*Assumptions!$F20</f>
        <v>825650.0795</v>
      </c>
      <c r="M45" s="18">
        <f>M$7*Assumptions!$F20</f>
        <v>854795.5273</v>
      </c>
    </row>
    <row r="46">
      <c r="A46" s="14" t="s">
        <v>42</v>
      </c>
      <c r="B46" s="18">
        <f>B$7*Assumptions!$F21</f>
        <v>563500</v>
      </c>
      <c r="C46" s="18">
        <f>C$7*Assumptions!$F21</f>
        <v>583391.55</v>
      </c>
      <c r="D46" s="18">
        <f>D$7*Assumptions!$F21</f>
        <v>603985.2717</v>
      </c>
      <c r="E46" s="18">
        <f>E$7*Assumptions!$F21</f>
        <v>625305.9518</v>
      </c>
      <c r="F46" s="18">
        <f>F$7*Assumptions!$F21</f>
        <v>647379.2519</v>
      </c>
      <c r="G46" s="18">
        <f>G$7*Assumptions!$F21</f>
        <v>670231.7395</v>
      </c>
      <c r="H46" s="18">
        <f>H$7*Assumptions!$F21</f>
        <v>693890.9199</v>
      </c>
      <c r="I46" s="18">
        <f>I$7*Assumptions!$F21</f>
        <v>718385.2694</v>
      </c>
      <c r="J46" s="18">
        <f>J$7*Assumptions!$F21</f>
        <v>743744.2694</v>
      </c>
      <c r="K46" s="18">
        <f>K$7*Assumptions!$F21</f>
        <v>769998.4421</v>
      </c>
      <c r="L46" s="18">
        <f>L$7*Assumptions!$F21</f>
        <v>797179.3871</v>
      </c>
      <c r="M46" s="18">
        <f>M$7*Assumptions!$F21</f>
        <v>825319.8195</v>
      </c>
    </row>
    <row r="47">
      <c r="A47" s="14" t="s">
        <v>70</v>
      </c>
      <c r="B47" s="18">
        <f>B$7*Assumptions!$F22</f>
        <v>0</v>
      </c>
      <c r="C47" s="18">
        <f>C$7*Assumptions!$F22</f>
        <v>0</v>
      </c>
      <c r="D47" s="18">
        <f>D$7*Assumptions!$F22</f>
        <v>0</v>
      </c>
      <c r="E47" s="18">
        <f>E$7*Assumptions!$F22</f>
        <v>0</v>
      </c>
      <c r="F47" s="18">
        <f>F$7*Assumptions!$F22</f>
        <v>0</v>
      </c>
      <c r="G47" s="18">
        <f>G$7*Assumptions!$F22</f>
        <v>0</v>
      </c>
      <c r="H47" s="18">
        <f>H$7*Assumptions!$F22</f>
        <v>0</v>
      </c>
      <c r="I47" s="18">
        <f>I$7*Assumptions!$F22</f>
        <v>0</v>
      </c>
      <c r="J47" s="18">
        <f>J$7*Assumptions!$F22</f>
        <v>0</v>
      </c>
      <c r="K47" s="18">
        <f>K$7*Assumptions!$F22</f>
        <v>0</v>
      </c>
      <c r="L47" s="18">
        <f>L$7*Assumptions!$F22</f>
        <v>0</v>
      </c>
      <c r="M47" s="18">
        <f>M$7*Assumptions!$F22</f>
        <v>0</v>
      </c>
    </row>
    <row r="48">
      <c r="A48" s="14" t="s">
        <v>44</v>
      </c>
      <c r="B48" s="18">
        <f>B$7*Assumptions!$F23</f>
        <v>201250</v>
      </c>
      <c r="C48" s="18">
        <f>C$7*Assumptions!$F23</f>
        <v>208354.125</v>
      </c>
      <c r="D48" s="18">
        <f>D$7*Assumptions!$F23</f>
        <v>215709.0256</v>
      </c>
      <c r="E48" s="18">
        <f>E$7*Assumptions!$F23</f>
        <v>223323.5542</v>
      </c>
      <c r="F48" s="18">
        <f>F$7*Assumptions!$F23</f>
        <v>231206.8757</v>
      </c>
      <c r="G48" s="18">
        <f>G$7*Assumptions!$F23</f>
        <v>239368.4784</v>
      </c>
      <c r="H48" s="18">
        <f>H$7*Assumptions!$F23</f>
        <v>247818.1857</v>
      </c>
      <c r="I48" s="18">
        <f>I$7*Assumptions!$F23</f>
        <v>256566.1676</v>
      </c>
      <c r="J48" s="18">
        <f>J$7*Assumptions!$F23</f>
        <v>265622.9534</v>
      </c>
      <c r="K48" s="18">
        <f>K$7*Assumptions!$F23</f>
        <v>274999.4436</v>
      </c>
      <c r="L48" s="18">
        <f>L$7*Assumptions!$F23</f>
        <v>284706.924</v>
      </c>
      <c r="M48" s="18">
        <f>M$7*Assumptions!$F23</f>
        <v>294757.0784</v>
      </c>
    </row>
    <row r="49">
      <c r="A49" s="14" t="s">
        <v>45</v>
      </c>
      <c r="B49" s="18">
        <f>B$7*Assumptions!$F24</f>
        <v>140875</v>
      </c>
      <c r="C49" s="18">
        <f>C$7*Assumptions!$F24</f>
        <v>145847.8875</v>
      </c>
      <c r="D49" s="18">
        <f>D$7*Assumptions!$F24</f>
        <v>150996.3179</v>
      </c>
      <c r="E49" s="18">
        <f>E$7*Assumptions!$F24</f>
        <v>156326.488</v>
      </c>
      <c r="F49" s="18">
        <f>F$7*Assumptions!$F24</f>
        <v>161844.813</v>
      </c>
      <c r="G49" s="18">
        <f>G$7*Assumptions!$F24</f>
        <v>167557.9349</v>
      </c>
      <c r="H49" s="18">
        <f>H$7*Assumptions!$F24</f>
        <v>173472.73</v>
      </c>
      <c r="I49" s="18">
        <f>I$7*Assumptions!$F24</f>
        <v>179596.3173</v>
      </c>
      <c r="J49" s="18">
        <f>J$7*Assumptions!$F24</f>
        <v>185936.0673</v>
      </c>
      <c r="K49" s="18">
        <f>K$7*Assumptions!$F24</f>
        <v>192499.6105</v>
      </c>
      <c r="L49" s="18">
        <f>L$7*Assumptions!$F24</f>
        <v>199294.8468</v>
      </c>
      <c r="M49" s="18">
        <f>M$7*Assumptions!$F24</f>
        <v>206329.9549</v>
      </c>
    </row>
    <row r="50">
      <c r="B50" s="18"/>
      <c r="C50" s="18"/>
      <c r="D50" s="18"/>
      <c r="E50" s="18"/>
      <c r="F50" s="18"/>
      <c r="G50" s="18"/>
      <c r="H50" s="18"/>
      <c r="I50" s="18"/>
      <c r="J50" s="18"/>
      <c r="K50" s="18"/>
      <c r="L50" s="18"/>
      <c r="M50" s="18"/>
    </row>
    <row r="51">
      <c r="A51" s="19" t="s">
        <v>73</v>
      </c>
      <c r="B51" s="18"/>
      <c r="C51" s="18"/>
      <c r="D51" s="18"/>
      <c r="E51" s="18"/>
      <c r="F51" s="18"/>
      <c r="G51" s="18"/>
      <c r="H51" s="18"/>
      <c r="I51" s="18"/>
      <c r="J51" s="18"/>
      <c r="K51" s="18"/>
      <c r="L51" s="18"/>
      <c r="M51" s="18"/>
    </row>
    <row r="52">
      <c r="A52" s="19" t="s">
        <v>64</v>
      </c>
      <c r="B52" s="18"/>
      <c r="C52" s="18"/>
      <c r="D52" s="18"/>
      <c r="E52" s="18"/>
      <c r="F52" s="18"/>
      <c r="G52" s="18"/>
      <c r="H52" s="18"/>
      <c r="I52" s="18"/>
      <c r="J52" s="18"/>
      <c r="K52" s="18"/>
      <c r="L52" s="18"/>
      <c r="M52" s="18"/>
    </row>
    <row r="53">
      <c r="A53" s="14" t="s">
        <v>40</v>
      </c>
      <c r="B53" s="18">
        <f>B12*(1-Assumptions!$B27)</f>
        <v>234300</v>
      </c>
      <c r="C53" s="18">
        <f>C12*(1-Assumptions!$B27)</f>
        <v>239003.5725</v>
      </c>
      <c r="D53" s="18">
        <f>D12*(1-Assumptions!$B27)</f>
        <v>243801.5692</v>
      </c>
      <c r="E53" s="18">
        <f>E12*(1-Assumptions!$B27)</f>
        <v>248695.8857</v>
      </c>
      <c r="F53" s="18">
        <f>F12*(1-Assumptions!$B27)</f>
        <v>253688.4556</v>
      </c>
      <c r="G53" s="18">
        <f>G12*(1-Assumptions!$B27)</f>
        <v>258781.2514</v>
      </c>
      <c r="H53" s="18">
        <f>H12*(1-Assumptions!$B27)</f>
        <v>263976.285</v>
      </c>
      <c r="I53" s="18">
        <f>I12*(1-Assumptions!$B27)</f>
        <v>269275.6089</v>
      </c>
      <c r="J53" s="18">
        <f>J12*(1-Assumptions!$B27)</f>
        <v>274681.3168</v>
      </c>
      <c r="K53" s="18">
        <f>K12*(1-Assumptions!$B27)</f>
        <v>280195.5442</v>
      </c>
      <c r="L53" s="18">
        <f>L12*(1-Assumptions!$B27)</f>
        <v>285820.4697</v>
      </c>
      <c r="M53" s="18">
        <f>M12*(1-Assumptions!$B27)</f>
        <v>291558.3157</v>
      </c>
    </row>
    <row r="54">
      <c r="A54" s="14" t="s">
        <v>41</v>
      </c>
      <c r="B54" s="18">
        <f>B13*(1-Assumptions!$B28)</f>
        <v>231000</v>
      </c>
      <c r="C54" s="18">
        <f>C13*(1-Assumptions!$B28)</f>
        <v>235637.325</v>
      </c>
      <c r="D54" s="18">
        <f>D13*(1-Assumptions!$B28)</f>
        <v>240367.7443</v>
      </c>
      <c r="E54" s="18">
        <f>E13*(1-Assumptions!$B28)</f>
        <v>245193.1268</v>
      </c>
      <c r="F54" s="18">
        <f>F13*(1-Assumptions!$B28)</f>
        <v>250115.3788</v>
      </c>
      <c r="G54" s="18">
        <f>G13*(1-Assumptions!$B28)</f>
        <v>255136.445</v>
      </c>
      <c r="H54" s="18">
        <f>H13*(1-Assumptions!$B28)</f>
        <v>260258.3091</v>
      </c>
      <c r="I54" s="18">
        <f>I13*(1-Assumptions!$B28)</f>
        <v>265482.9947</v>
      </c>
      <c r="J54" s="18">
        <f>J13*(1-Assumptions!$B28)</f>
        <v>270812.5658</v>
      </c>
      <c r="K54" s="18">
        <f>K13*(1-Assumptions!$B28)</f>
        <v>276249.1281</v>
      </c>
      <c r="L54" s="18">
        <f>L13*(1-Assumptions!$B28)</f>
        <v>281794.8293</v>
      </c>
      <c r="M54" s="18">
        <f>M13*(1-Assumptions!$B28)</f>
        <v>287451.8605</v>
      </c>
    </row>
    <row r="55">
      <c r="A55" s="14" t="s">
        <v>42</v>
      </c>
      <c r="B55" s="18">
        <f>B14*(1-Assumptions!$B29)</f>
        <v>57750</v>
      </c>
      <c r="C55" s="18">
        <f>C14*(1-Assumptions!$B29)</f>
        <v>58909.33125</v>
      </c>
      <c r="D55" s="18">
        <f>D14*(1-Assumptions!$B29)</f>
        <v>60091.93607</v>
      </c>
      <c r="E55" s="18">
        <f>E14*(1-Assumptions!$B29)</f>
        <v>61298.28169</v>
      </c>
      <c r="F55" s="18">
        <f>F14*(1-Assumptions!$B29)</f>
        <v>62528.8447</v>
      </c>
      <c r="G55" s="18">
        <f>G14*(1-Assumptions!$B29)</f>
        <v>63784.11125</v>
      </c>
      <c r="H55" s="18">
        <f>H14*(1-Assumptions!$B29)</f>
        <v>65064.57729</v>
      </c>
      <c r="I55" s="18">
        <f>I14*(1-Assumptions!$B29)</f>
        <v>66370.74868</v>
      </c>
      <c r="J55" s="18">
        <f>J14*(1-Assumptions!$B29)</f>
        <v>67703.14146</v>
      </c>
      <c r="K55" s="18">
        <f>K14*(1-Assumptions!$B29)</f>
        <v>69062.28202</v>
      </c>
      <c r="L55" s="18">
        <f>L14*(1-Assumptions!$B29)</f>
        <v>70448.70733</v>
      </c>
      <c r="M55" s="18">
        <f>M14*(1-Assumptions!$B29)</f>
        <v>71862.96513</v>
      </c>
    </row>
    <row r="56">
      <c r="A56" s="14" t="s">
        <v>70</v>
      </c>
      <c r="B56" s="18">
        <f>B15*(1-Assumptions!$B30)</f>
        <v>185625</v>
      </c>
      <c r="C56" s="18">
        <f>C15*(1-Assumptions!$B30)</f>
        <v>189351.4219</v>
      </c>
      <c r="D56" s="18">
        <f>D15*(1-Assumptions!$B30)</f>
        <v>193152.6517</v>
      </c>
      <c r="E56" s="18">
        <f>E15*(1-Assumptions!$B30)</f>
        <v>197030.1912</v>
      </c>
      <c r="F56" s="18">
        <f>F15*(1-Assumptions!$B30)</f>
        <v>200985.5722</v>
      </c>
      <c r="G56" s="18">
        <f>G15*(1-Assumptions!$B30)</f>
        <v>205020.3576</v>
      </c>
      <c r="H56" s="18">
        <f>H15*(1-Assumptions!$B30)</f>
        <v>209136.1413</v>
      </c>
      <c r="I56" s="18">
        <f>I15*(1-Assumptions!$B30)</f>
        <v>213334.5493</v>
      </c>
      <c r="J56" s="18">
        <f>J15*(1-Assumptions!$B30)</f>
        <v>217617.2404</v>
      </c>
      <c r="K56" s="18">
        <f>K15*(1-Assumptions!$B30)</f>
        <v>221985.9065</v>
      </c>
      <c r="L56" s="18">
        <f>L15*(1-Assumptions!$B30)</f>
        <v>226442.2736</v>
      </c>
      <c r="M56" s="18">
        <f>M15*(1-Assumptions!$B30)</f>
        <v>230988.1022</v>
      </c>
    </row>
    <row r="57">
      <c r="A57" s="14" t="s">
        <v>44</v>
      </c>
      <c r="B57" s="18">
        <f>B16*(1-Assumptions!$B31)</f>
        <v>127050</v>
      </c>
      <c r="C57" s="18">
        <f>C16*(1-Assumptions!$B31)</f>
        <v>129600.5288</v>
      </c>
      <c r="D57" s="18">
        <f>D16*(1-Assumptions!$B31)</f>
        <v>132202.2594</v>
      </c>
      <c r="E57" s="18">
        <f>E16*(1-Assumptions!$B31)</f>
        <v>134856.2197</v>
      </c>
      <c r="F57" s="18">
        <f>F16*(1-Assumptions!$B31)</f>
        <v>137563.4583</v>
      </c>
      <c r="G57" s="18">
        <f>G16*(1-Assumptions!$B31)</f>
        <v>140325.0448</v>
      </c>
      <c r="H57" s="18">
        <f>H16*(1-Assumptions!$B31)</f>
        <v>143142.07</v>
      </c>
      <c r="I57" s="18">
        <f>I16*(1-Assumptions!$B31)</f>
        <v>146015.6471</v>
      </c>
      <c r="J57" s="18">
        <f>J16*(1-Assumptions!$B31)</f>
        <v>148946.9112</v>
      </c>
      <c r="K57" s="18">
        <f>K16*(1-Assumptions!$B31)</f>
        <v>151937.0204</v>
      </c>
      <c r="L57" s="18">
        <f>L16*(1-Assumptions!$B31)</f>
        <v>154987.1561</v>
      </c>
      <c r="M57" s="18">
        <f>M16*(1-Assumptions!$B31)</f>
        <v>158098.5233</v>
      </c>
    </row>
    <row r="58">
      <c r="A58" s="14" t="s">
        <v>45</v>
      </c>
      <c r="B58" s="18">
        <f>B17*(1-Assumptions!$B32)</f>
        <v>361350</v>
      </c>
      <c r="C58" s="18">
        <f>C17*(1-Assumptions!$B32)</f>
        <v>368604.1013</v>
      </c>
      <c r="D58" s="18">
        <f>D17*(1-Assumptions!$B32)</f>
        <v>376003.8286</v>
      </c>
      <c r="E58" s="18">
        <f>E17*(1-Assumptions!$B32)</f>
        <v>383552.1054</v>
      </c>
      <c r="F58" s="18">
        <f>F17*(1-Assumptions!$B32)</f>
        <v>391251.914</v>
      </c>
      <c r="G58" s="18">
        <f>G17*(1-Assumptions!$B32)</f>
        <v>399106.2961</v>
      </c>
      <c r="H58" s="18">
        <f>H17*(1-Assumptions!$B32)</f>
        <v>407118.355</v>
      </c>
      <c r="I58" s="18">
        <f>I17*(1-Assumptions!$B32)</f>
        <v>415291.256</v>
      </c>
      <c r="J58" s="18">
        <f>J17*(1-Assumptions!$B32)</f>
        <v>423628.228</v>
      </c>
      <c r="K58" s="18">
        <f>K17*(1-Assumptions!$B32)</f>
        <v>432132.5646</v>
      </c>
      <c r="L58" s="18">
        <f>L17*(1-Assumptions!$B32)</f>
        <v>440807.6259</v>
      </c>
      <c r="M58" s="18">
        <f>M17*(1-Assumptions!$B32)</f>
        <v>449656.839</v>
      </c>
    </row>
    <row r="59">
      <c r="A59" s="19" t="s">
        <v>74</v>
      </c>
      <c r="B59" s="18">
        <f t="shared" ref="B59:M59" si="2">SUM(B53:B58)</f>
        <v>1197075</v>
      </c>
      <c r="C59" s="18">
        <f t="shared" si="2"/>
        <v>1221106.281</v>
      </c>
      <c r="D59" s="18">
        <f t="shared" si="2"/>
        <v>1245619.989</v>
      </c>
      <c r="E59" s="18">
        <f t="shared" si="2"/>
        <v>1270625.81</v>
      </c>
      <c r="F59" s="18">
        <f t="shared" si="2"/>
        <v>1296133.624</v>
      </c>
      <c r="G59" s="18">
        <f t="shared" si="2"/>
        <v>1322153.506</v>
      </c>
      <c r="H59" s="18">
        <f t="shared" si="2"/>
        <v>1348695.738</v>
      </c>
      <c r="I59" s="18">
        <f t="shared" si="2"/>
        <v>1375770.805</v>
      </c>
      <c r="J59" s="18">
        <f t="shared" si="2"/>
        <v>1403389.404</v>
      </c>
      <c r="K59" s="18">
        <f t="shared" si="2"/>
        <v>1431562.446</v>
      </c>
      <c r="L59" s="18">
        <f t="shared" si="2"/>
        <v>1460301.062</v>
      </c>
      <c r="M59" s="18">
        <f t="shared" si="2"/>
        <v>1489616.606</v>
      </c>
    </row>
    <row r="60">
      <c r="A60" s="19"/>
      <c r="B60" s="18"/>
      <c r="C60" s="18"/>
      <c r="D60" s="18"/>
      <c r="E60" s="18"/>
      <c r="F60" s="18"/>
      <c r="G60" s="18"/>
      <c r="H60" s="18"/>
      <c r="I60" s="18"/>
      <c r="J60" s="18"/>
      <c r="K60" s="18"/>
      <c r="L60" s="18"/>
      <c r="M60" s="18"/>
    </row>
    <row r="61">
      <c r="A61" s="19" t="s">
        <v>71</v>
      </c>
      <c r="B61" s="18"/>
      <c r="C61" s="18"/>
      <c r="D61" s="18"/>
      <c r="E61" s="18"/>
      <c r="F61" s="18"/>
      <c r="G61" s="18"/>
      <c r="H61" s="18"/>
      <c r="I61" s="18"/>
      <c r="J61" s="18"/>
      <c r="K61" s="18"/>
      <c r="L61" s="18"/>
      <c r="M61" s="18"/>
    </row>
    <row r="62">
      <c r="A62" s="14" t="s">
        <v>40</v>
      </c>
      <c r="B62" s="18">
        <f>B20*(1-Assumptions!$C27)</f>
        <v>0</v>
      </c>
      <c r="C62" s="18">
        <f>C20*(1-Assumptions!$C27)</f>
        <v>0</v>
      </c>
      <c r="D62" s="18">
        <f>D20*(1-Assumptions!$C27)</f>
        <v>0</v>
      </c>
      <c r="E62" s="18">
        <f>E20*(1-Assumptions!$C27)</f>
        <v>0</v>
      </c>
      <c r="F62" s="18">
        <f>F20*(1-Assumptions!$C27)</f>
        <v>0</v>
      </c>
      <c r="G62" s="18">
        <f>G20*(1-Assumptions!$C27)</f>
        <v>0</v>
      </c>
      <c r="H62" s="18">
        <f>H20*(1-Assumptions!$C27)</f>
        <v>0</v>
      </c>
      <c r="I62" s="18">
        <f>I20*(1-Assumptions!$C27)</f>
        <v>0</v>
      </c>
      <c r="J62" s="18">
        <f>J20*(1-Assumptions!$C27)</f>
        <v>0</v>
      </c>
      <c r="K62" s="18">
        <f>K20*(1-Assumptions!$C27)</f>
        <v>0</v>
      </c>
      <c r="L62" s="18">
        <f>L20*(1-Assumptions!$C27)</f>
        <v>0</v>
      </c>
      <c r="M62" s="18">
        <f>M20*(1-Assumptions!$C27)</f>
        <v>0</v>
      </c>
    </row>
    <row r="63">
      <c r="A63" s="14" t="s">
        <v>41</v>
      </c>
      <c r="B63" s="18">
        <f>B21*(1-Assumptions!$C28)</f>
        <v>0</v>
      </c>
      <c r="C63" s="18">
        <f>C21*(1-Assumptions!$C28)</f>
        <v>0</v>
      </c>
      <c r="D63" s="18">
        <f>D21*(1-Assumptions!$C28)</f>
        <v>0</v>
      </c>
      <c r="E63" s="18">
        <f>E21*(1-Assumptions!$C28)</f>
        <v>0</v>
      </c>
      <c r="F63" s="18">
        <f>F21*(1-Assumptions!$C28)</f>
        <v>0</v>
      </c>
      <c r="G63" s="18">
        <f>G21*(1-Assumptions!$C28)</f>
        <v>0</v>
      </c>
      <c r="H63" s="18">
        <f>H21*(1-Assumptions!$C28)</f>
        <v>0</v>
      </c>
      <c r="I63" s="18">
        <f>I21*(1-Assumptions!$C28)</f>
        <v>0</v>
      </c>
      <c r="J63" s="18">
        <f>J21*(1-Assumptions!$C28)</f>
        <v>0</v>
      </c>
      <c r="K63" s="18">
        <f>K21*(1-Assumptions!$C28)</f>
        <v>0</v>
      </c>
      <c r="L63" s="18">
        <f>L21*(1-Assumptions!$C28)</f>
        <v>0</v>
      </c>
      <c r="M63" s="18">
        <f>M21*(1-Assumptions!$C28)</f>
        <v>0</v>
      </c>
    </row>
    <row r="64">
      <c r="A64" s="14" t="s">
        <v>42</v>
      </c>
      <c r="B64" s="18">
        <f>B22*(1-Assumptions!$C29)</f>
        <v>0</v>
      </c>
      <c r="C64" s="18">
        <f>C22*(1-Assumptions!$C29)</f>
        <v>0</v>
      </c>
      <c r="D64" s="18">
        <f>D22*(1-Assumptions!$C29)</f>
        <v>0</v>
      </c>
      <c r="E64" s="18">
        <f>E22*(1-Assumptions!$C29)</f>
        <v>0</v>
      </c>
      <c r="F64" s="18">
        <f>F22*(1-Assumptions!$C29)</f>
        <v>0</v>
      </c>
      <c r="G64" s="18">
        <f>G22*(1-Assumptions!$C29)</f>
        <v>0</v>
      </c>
      <c r="H64" s="18">
        <f>H22*(1-Assumptions!$C29)</f>
        <v>0</v>
      </c>
      <c r="I64" s="18">
        <f>I22*(1-Assumptions!$C29)</f>
        <v>0</v>
      </c>
      <c r="J64" s="18">
        <f>J22*(1-Assumptions!$C29)</f>
        <v>0</v>
      </c>
      <c r="K64" s="18">
        <f>K22*(1-Assumptions!$C29)</f>
        <v>0</v>
      </c>
      <c r="L64" s="18">
        <f>L22*(1-Assumptions!$C29)</f>
        <v>0</v>
      </c>
      <c r="M64" s="18">
        <f>M22*(1-Assumptions!$C29)</f>
        <v>0</v>
      </c>
    </row>
    <row r="65">
      <c r="A65" s="14" t="s">
        <v>70</v>
      </c>
      <c r="B65" s="18">
        <f>B23*(1-Assumptions!$C30)</f>
        <v>229500</v>
      </c>
      <c r="C65" s="18">
        <f>C23*(1-Assumptions!$C30)</f>
        <v>232953.975</v>
      </c>
      <c r="D65" s="18">
        <f>D23*(1-Assumptions!$C30)</f>
        <v>236459.9323</v>
      </c>
      <c r="E65" s="18">
        <f>E23*(1-Assumptions!$C30)</f>
        <v>240018.6543</v>
      </c>
      <c r="F65" s="18">
        <f>F23*(1-Assumptions!$C30)</f>
        <v>243630.9351</v>
      </c>
      <c r="G65" s="18">
        <f>G23*(1-Assumptions!$C30)</f>
        <v>247297.5806</v>
      </c>
      <c r="H65" s="18">
        <f>H23*(1-Assumptions!$C30)</f>
        <v>251019.4092</v>
      </c>
      <c r="I65" s="18">
        <f>I23*(1-Assumptions!$C30)</f>
        <v>254797.2513</v>
      </c>
      <c r="J65" s="18">
        <f>J23*(1-Assumptions!$C30)</f>
        <v>258631.95</v>
      </c>
      <c r="K65" s="18">
        <f>K23*(1-Assumptions!$C30)</f>
        <v>262524.3608</v>
      </c>
      <c r="L65" s="18">
        <f>L23*(1-Assumptions!$C30)</f>
        <v>266475.3524</v>
      </c>
      <c r="M65" s="18">
        <f>M23*(1-Assumptions!$C30)</f>
        <v>270485.8065</v>
      </c>
    </row>
    <row r="66">
      <c r="A66" s="14" t="s">
        <v>44</v>
      </c>
      <c r="B66" s="18">
        <f>B24*(1-Assumptions!$C31)</f>
        <v>238680</v>
      </c>
      <c r="C66" s="18">
        <f>C24*(1-Assumptions!$C31)</f>
        <v>242272.134</v>
      </c>
      <c r="D66" s="18">
        <f>D24*(1-Assumptions!$C31)</f>
        <v>245918.3296</v>
      </c>
      <c r="E66" s="18">
        <f>E24*(1-Assumptions!$C31)</f>
        <v>249619.4005</v>
      </c>
      <c r="F66" s="18">
        <f>F24*(1-Assumptions!$C31)</f>
        <v>253376.1725</v>
      </c>
      <c r="G66" s="18">
        <f>G24*(1-Assumptions!$C31)</f>
        <v>257189.4839</v>
      </c>
      <c r="H66" s="18">
        <f>H24*(1-Assumptions!$C31)</f>
        <v>261060.1856</v>
      </c>
      <c r="I66" s="18">
        <f>I24*(1-Assumptions!$C31)</f>
        <v>264989.1414</v>
      </c>
      <c r="J66" s="18">
        <f>J24*(1-Assumptions!$C31)</f>
        <v>268977.228</v>
      </c>
      <c r="K66" s="18">
        <f>K24*(1-Assumptions!$C31)</f>
        <v>273025.3352</v>
      </c>
      <c r="L66" s="18">
        <f>L24*(1-Assumptions!$C31)</f>
        <v>277134.3665</v>
      </c>
      <c r="M66" s="18">
        <f>M24*(1-Assumptions!$C31)</f>
        <v>281305.2387</v>
      </c>
    </row>
    <row r="67">
      <c r="A67" s="14" t="s">
        <v>45</v>
      </c>
      <c r="B67" s="18">
        <f>B25*(1-Assumptions!$C32)</f>
        <v>314160</v>
      </c>
      <c r="C67" s="18">
        <f>C25*(1-Assumptions!$C32)</f>
        <v>318888.108</v>
      </c>
      <c r="D67" s="18">
        <f>D25*(1-Assumptions!$C32)</f>
        <v>323687.374</v>
      </c>
      <c r="E67" s="18">
        <f>E25*(1-Assumptions!$C32)</f>
        <v>328558.869</v>
      </c>
      <c r="F67" s="18">
        <f>F25*(1-Assumptions!$C32)</f>
        <v>333503.68</v>
      </c>
      <c r="G67" s="18">
        <f>G25*(1-Assumptions!$C32)</f>
        <v>338522.9104</v>
      </c>
      <c r="H67" s="18">
        <f>H25*(1-Assumptions!$C32)</f>
        <v>343617.6802</v>
      </c>
      <c r="I67" s="18">
        <f>I25*(1-Assumptions!$C32)</f>
        <v>348789.1263</v>
      </c>
      <c r="J67" s="18">
        <f>J25*(1-Assumptions!$C32)</f>
        <v>354038.4026</v>
      </c>
      <c r="K67" s="18">
        <f>K25*(1-Assumptions!$C32)</f>
        <v>359366.6806</v>
      </c>
      <c r="L67" s="18">
        <f>L25*(1-Assumptions!$C32)</f>
        <v>364775.1491</v>
      </c>
      <c r="M67" s="18">
        <f>M25*(1-Assumptions!$C32)</f>
        <v>370265.0151</v>
      </c>
    </row>
    <row r="68">
      <c r="A68" s="19" t="s">
        <v>75</v>
      </c>
      <c r="B68" s="18">
        <f t="shared" ref="B68:M68" si="3">SUM(B62:B67)</f>
        <v>782340</v>
      </c>
      <c r="C68" s="18">
        <f t="shared" si="3"/>
        <v>794114.217</v>
      </c>
      <c r="D68" s="18">
        <f t="shared" si="3"/>
        <v>806065.636</v>
      </c>
      <c r="E68" s="18">
        <f t="shared" si="3"/>
        <v>818196.9238</v>
      </c>
      <c r="F68" s="18">
        <f t="shared" si="3"/>
        <v>830510.7875</v>
      </c>
      <c r="G68" s="18">
        <f t="shared" si="3"/>
        <v>843009.9748</v>
      </c>
      <c r="H68" s="18">
        <f t="shared" si="3"/>
        <v>855697.275</v>
      </c>
      <c r="I68" s="18">
        <f t="shared" si="3"/>
        <v>868575.519</v>
      </c>
      <c r="J68" s="18">
        <f t="shared" si="3"/>
        <v>881647.5805</v>
      </c>
      <c r="K68" s="18">
        <f t="shared" si="3"/>
        <v>894916.3766</v>
      </c>
      <c r="L68" s="18">
        <f t="shared" si="3"/>
        <v>908384.8681</v>
      </c>
      <c r="M68" s="18">
        <f t="shared" si="3"/>
        <v>922056.0603</v>
      </c>
    </row>
    <row r="69">
      <c r="A69" s="19"/>
      <c r="B69" s="18"/>
      <c r="C69" s="18"/>
      <c r="D69" s="18"/>
      <c r="E69" s="18"/>
      <c r="F69" s="18"/>
      <c r="G69" s="18"/>
      <c r="H69" s="18"/>
      <c r="I69" s="18"/>
      <c r="J69" s="18"/>
      <c r="K69" s="18"/>
      <c r="L69" s="18"/>
      <c r="M69" s="18"/>
    </row>
    <row r="70">
      <c r="A70" s="19" t="s">
        <v>67</v>
      </c>
      <c r="B70" s="18"/>
      <c r="C70" s="18"/>
      <c r="D70" s="18"/>
      <c r="E70" s="18"/>
      <c r="F70" s="18"/>
      <c r="G70" s="18"/>
      <c r="H70" s="18"/>
      <c r="I70" s="18"/>
      <c r="J70" s="18"/>
      <c r="K70" s="18"/>
      <c r="L70" s="18"/>
      <c r="M70" s="18"/>
    </row>
    <row r="71">
      <c r="A71" s="14" t="s">
        <v>40</v>
      </c>
      <c r="B71" s="18">
        <f>B28*(1-Assumptions!$D27)</f>
        <v>211680</v>
      </c>
      <c r="C71" s="18">
        <f>C28*(1-Assumptions!$D27)</f>
        <v>215934.768</v>
      </c>
      <c r="D71" s="18">
        <f>D28*(1-Assumptions!$D27)</f>
        <v>220275.0568</v>
      </c>
      <c r="E71" s="18">
        <f>E28*(1-Assumptions!$D27)</f>
        <v>224702.5855</v>
      </c>
      <c r="F71" s="18">
        <f>F28*(1-Assumptions!$D27)</f>
        <v>229219.1074</v>
      </c>
      <c r="G71" s="18">
        <f>G28*(1-Assumptions!$D27)</f>
        <v>233826.4115</v>
      </c>
      <c r="H71" s="18">
        <f>H28*(1-Assumptions!$D27)</f>
        <v>238526.3224</v>
      </c>
      <c r="I71" s="18">
        <f>I28*(1-Assumptions!$D27)</f>
        <v>243320.7015</v>
      </c>
      <c r="J71" s="18">
        <f>J28*(1-Assumptions!$D27)</f>
        <v>248211.4476</v>
      </c>
      <c r="K71" s="18">
        <f>K28*(1-Assumptions!$D27)</f>
        <v>253200.4977</v>
      </c>
      <c r="L71" s="18">
        <f>L28*(1-Assumptions!$D27)</f>
        <v>258289.8277</v>
      </c>
      <c r="M71" s="18">
        <f>M28*(1-Assumptions!$D27)</f>
        <v>263481.4532</v>
      </c>
    </row>
    <row r="72">
      <c r="A72" s="14" t="s">
        <v>41</v>
      </c>
      <c r="B72" s="18">
        <f>B29*(1-Assumptions!$D28)</f>
        <v>223146</v>
      </c>
      <c r="C72" s="18">
        <f>C29*(1-Assumptions!$D28)</f>
        <v>227631.2346</v>
      </c>
      <c r="D72" s="18">
        <f>D29*(1-Assumptions!$D28)</f>
        <v>232206.6224</v>
      </c>
      <c r="E72" s="18">
        <f>E29*(1-Assumptions!$D28)</f>
        <v>236873.9755</v>
      </c>
      <c r="F72" s="18">
        <f>F29*(1-Assumptions!$D28)</f>
        <v>241635.1424</v>
      </c>
      <c r="G72" s="18">
        <f>G29*(1-Assumptions!$D28)</f>
        <v>246492.0088</v>
      </c>
      <c r="H72" s="18">
        <f>H29*(1-Assumptions!$D28)</f>
        <v>251446.4982</v>
      </c>
      <c r="I72" s="18">
        <f>I29*(1-Assumptions!$D28)</f>
        <v>256500.5728</v>
      </c>
      <c r="J72" s="18">
        <f>J29*(1-Assumptions!$D28)</f>
        <v>261656.2343</v>
      </c>
      <c r="K72" s="18">
        <f>K29*(1-Assumptions!$D28)</f>
        <v>266915.5246</v>
      </c>
      <c r="L72" s="18">
        <f>L29*(1-Assumptions!$D28)</f>
        <v>272280.5267</v>
      </c>
      <c r="M72" s="18">
        <f>M29*(1-Assumptions!$D28)</f>
        <v>277753.3652</v>
      </c>
    </row>
    <row r="73">
      <c r="A73" s="14" t="s">
        <v>42</v>
      </c>
      <c r="B73" s="18">
        <f>B30*(1-Assumptions!$D29)</f>
        <v>185220</v>
      </c>
      <c r="C73" s="18">
        <f>C30*(1-Assumptions!$D29)</f>
        <v>188942.922</v>
      </c>
      <c r="D73" s="18">
        <f>D30*(1-Assumptions!$D29)</f>
        <v>192740.6747</v>
      </c>
      <c r="E73" s="18">
        <f>E30*(1-Assumptions!$D29)</f>
        <v>196614.7623</v>
      </c>
      <c r="F73" s="18">
        <f>F30*(1-Assumptions!$D29)</f>
        <v>200566.719</v>
      </c>
      <c r="G73" s="18">
        <f>G30*(1-Assumptions!$D29)</f>
        <v>204598.1101</v>
      </c>
      <c r="H73" s="18">
        <f>H30*(1-Assumptions!$D29)</f>
        <v>208710.5321</v>
      </c>
      <c r="I73" s="18">
        <f>I30*(1-Assumptions!$D29)</f>
        <v>212905.6138</v>
      </c>
      <c r="J73" s="18">
        <f>J30*(1-Assumptions!$D29)</f>
        <v>217185.0166</v>
      </c>
      <c r="K73" s="18">
        <f>K30*(1-Assumptions!$D29)</f>
        <v>221550.4354</v>
      </c>
      <c r="L73" s="18">
        <f>L30*(1-Assumptions!$D29)</f>
        <v>226003.5992</v>
      </c>
      <c r="M73" s="18">
        <f>M30*(1-Assumptions!$D29)</f>
        <v>230546.2715</v>
      </c>
    </row>
    <row r="74">
      <c r="A74" s="14" t="s">
        <v>70</v>
      </c>
      <c r="B74" s="18">
        <f>B31*(1-Assumptions!$D30)</f>
        <v>113190</v>
      </c>
      <c r="C74" s="18">
        <f>C31*(1-Assumptions!$D30)</f>
        <v>115465.119</v>
      </c>
      <c r="D74" s="18">
        <f>D31*(1-Assumptions!$D30)</f>
        <v>117785.9679</v>
      </c>
      <c r="E74" s="18">
        <f>E31*(1-Assumptions!$D30)</f>
        <v>120153.4658</v>
      </c>
      <c r="F74" s="18">
        <f>F31*(1-Assumptions!$D30)</f>
        <v>122568.5505</v>
      </c>
      <c r="G74" s="18">
        <f>G31*(1-Assumptions!$D30)</f>
        <v>125032.1784</v>
      </c>
      <c r="H74" s="18">
        <f>H31*(1-Assumptions!$D30)</f>
        <v>127545.3252</v>
      </c>
      <c r="I74" s="18">
        <f>I31*(1-Assumptions!$D30)</f>
        <v>130108.9862</v>
      </c>
      <c r="J74" s="18">
        <f>J31*(1-Assumptions!$D30)</f>
        <v>132724.1768</v>
      </c>
      <c r="K74" s="18">
        <f>K31*(1-Assumptions!$D30)</f>
        <v>135391.9328</v>
      </c>
      <c r="L74" s="18">
        <f>L31*(1-Assumptions!$D30)</f>
        <v>138113.3106</v>
      </c>
      <c r="M74" s="18">
        <f>M31*(1-Assumptions!$D30)</f>
        <v>140889.3882</v>
      </c>
    </row>
    <row r="75">
      <c r="A75" s="14" t="s">
        <v>44</v>
      </c>
      <c r="B75" s="18">
        <f>B32*(1-Assumptions!$D31)</f>
        <v>111720</v>
      </c>
      <c r="C75" s="18">
        <f>C32*(1-Assumptions!$D31)</f>
        <v>113965.572</v>
      </c>
      <c r="D75" s="18">
        <f>D32*(1-Assumptions!$D31)</f>
        <v>116256.28</v>
      </c>
      <c r="E75" s="18">
        <f>E32*(1-Assumptions!$D31)</f>
        <v>118593.0312</v>
      </c>
      <c r="F75" s="18">
        <f>F32*(1-Assumptions!$D31)</f>
        <v>120976.7512</v>
      </c>
      <c r="G75" s="18">
        <f>G32*(1-Assumptions!$D31)</f>
        <v>123408.3839</v>
      </c>
      <c r="H75" s="18">
        <f>H32*(1-Assumptions!$D31)</f>
        <v>125888.8924</v>
      </c>
      <c r="I75" s="18">
        <f>I32*(1-Assumptions!$D31)</f>
        <v>128419.2591</v>
      </c>
      <c r="J75" s="18">
        <f>J32*(1-Assumptions!$D31)</f>
        <v>131000.4862</v>
      </c>
      <c r="K75" s="18">
        <f>K32*(1-Assumptions!$D31)</f>
        <v>133633.596</v>
      </c>
      <c r="L75" s="18">
        <f>L32*(1-Assumptions!$D31)</f>
        <v>136319.6313</v>
      </c>
      <c r="M75" s="18">
        <f>M32*(1-Assumptions!$D31)</f>
        <v>139059.6559</v>
      </c>
    </row>
    <row r="76">
      <c r="A76" s="14" t="s">
        <v>45</v>
      </c>
      <c r="B76" s="18">
        <f>B33*(1-Assumptions!$D32)</f>
        <v>220500</v>
      </c>
      <c r="C76" s="18">
        <f>C33*(1-Assumptions!$D32)</f>
        <v>224932.05</v>
      </c>
      <c r="D76" s="18">
        <f>D33*(1-Assumptions!$D32)</f>
        <v>229453.1842</v>
      </c>
      <c r="E76" s="18">
        <f>E33*(1-Assumptions!$D32)</f>
        <v>234065.1932</v>
      </c>
      <c r="F76" s="18">
        <f>F33*(1-Assumptions!$D32)</f>
        <v>238769.9036</v>
      </c>
      <c r="G76" s="18">
        <f>G33*(1-Assumptions!$D32)</f>
        <v>243569.1787</v>
      </c>
      <c r="H76" s="18">
        <f>H33*(1-Assumptions!$D32)</f>
        <v>248464.9191</v>
      </c>
      <c r="I76" s="18">
        <f>I33*(1-Assumptions!$D32)</f>
        <v>253459.064</v>
      </c>
      <c r="J76" s="18">
        <f>J33*(1-Assumptions!$D32)</f>
        <v>258553.5912</v>
      </c>
      <c r="K76" s="18">
        <f>K33*(1-Assumptions!$D32)</f>
        <v>263750.5184</v>
      </c>
      <c r="L76" s="18">
        <f>L33*(1-Assumptions!$D32)</f>
        <v>269051.9038</v>
      </c>
      <c r="M76" s="18">
        <f>M33*(1-Assumptions!$D32)</f>
        <v>274459.8471</v>
      </c>
    </row>
    <row r="77">
      <c r="A77" s="19" t="s">
        <v>76</v>
      </c>
      <c r="B77" s="18">
        <f t="shared" ref="B77:M77" si="4">SUM(B71:B76)</f>
        <v>1065456</v>
      </c>
      <c r="C77" s="18">
        <f t="shared" si="4"/>
        <v>1086871.666</v>
      </c>
      <c r="D77" s="18">
        <f t="shared" si="4"/>
        <v>1108717.786</v>
      </c>
      <c r="E77" s="18">
        <f t="shared" si="4"/>
        <v>1131003.014</v>
      </c>
      <c r="F77" s="18">
        <f t="shared" si="4"/>
        <v>1153736.174</v>
      </c>
      <c r="G77" s="18">
        <f t="shared" si="4"/>
        <v>1176926.271</v>
      </c>
      <c r="H77" s="18">
        <f t="shared" si="4"/>
        <v>1200582.489</v>
      </c>
      <c r="I77" s="18">
        <f t="shared" si="4"/>
        <v>1224714.197</v>
      </c>
      <c r="J77" s="18">
        <f t="shared" si="4"/>
        <v>1249330.953</v>
      </c>
      <c r="K77" s="18">
        <f t="shared" si="4"/>
        <v>1274442.505</v>
      </c>
      <c r="L77" s="18">
        <f t="shared" si="4"/>
        <v>1300058.799</v>
      </c>
      <c r="M77" s="18">
        <f t="shared" si="4"/>
        <v>1326189.981</v>
      </c>
    </row>
    <row r="78">
      <c r="A78" s="19"/>
      <c r="B78" s="18"/>
      <c r="C78" s="18"/>
      <c r="D78" s="18"/>
      <c r="E78" s="18"/>
      <c r="F78" s="18"/>
      <c r="G78" s="18"/>
      <c r="H78" s="18"/>
      <c r="I78" s="18"/>
      <c r="J78" s="18"/>
      <c r="K78" s="18"/>
      <c r="L78" s="18"/>
      <c r="M78" s="18"/>
    </row>
    <row r="79">
      <c r="A79" s="19" t="s">
        <v>39</v>
      </c>
      <c r="B79" s="18"/>
      <c r="C79" s="18"/>
      <c r="D79" s="18"/>
      <c r="E79" s="18"/>
      <c r="F79" s="18"/>
      <c r="G79" s="18"/>
      <c r="H79" s="18"/>
      <c r="I79" s="18"/>
      <c r="J79" s="18"/>
      <c r="K79" s="18"/>
      <c r="L79" s="18"/>
      <c r="M79" s="18"/>
    </row>
    <row r="80">
      <c r="A80" s="14" t="s">
        <v>40</v>
      </c>
      <c r="B80" s="18">
        <f>B36*(1-Assumptions!$E27)</f>
        <v>94500</v>
      </c>
      <c r="C80" s="18">
        <f>C36*(1-Assumptions!$E27)</f>
        <v>98076.825</v>
      </c>
      <c r="D80" s="18">
        <f>D36*(1-Assumptions!$E27)</f>
        <v>101789.0328</v>
      </c>
      <c r="E80" s="18">
        <f>E36*(1-Assumptions!$E27)</f>
        <v>105641.7477</v>
      </c>
      <c r="F80" s="18">
        <f>F36*(1-Assumptions!$E27)</f>
        <v>109640.2879</v>
      </c>
      <c r="G80" s="18">
        <f>G36*(1-Assumptions!$E27)</f>
        <v>113790.1728</v>
      </c>
      <c r="H80" s="18">
        <f>H36*(1-Assumptions!$E27)</f>
        <v>118097.1308</v>
      </c>
      <c r="I80" s="18">
        <f>I36*(1-Assumptions!$E27)</f>
        <v>122567.1072</v>
      </c>
      <c r="J80" s="18">
        <f>J36*(1-Assumptions!$E27)</f>
        <v>127206.2722</v>
      </c>
      <c r="K80" s="18">
        <f>K36*(1-Assumptions!$E27)</f>
        <v>132021.0296</v>
      </c>
      <c r="L80" s="18">
        <f>L36*(1-Assumptions!$E27)</f>
        <v>137018.0256</v>
      </c>
      <c r="M80" s="18">
        <f>M36*(1-Assumptions!$E27)</f>
        <v>142204.1579</v>
      </c>
    </row>
    <row r="81">
      <c r="A81" s="14" t="s">
        <v>41</v>
      </c>
      <c r="B81" s="18">
        <f>B37*(1-Assumptions!$E28)</f>
        <v>95850</v>
      </c>
      <c r="C81" s="18">
        <f>C37*(1-Assumptions!$E28)</f>
        <v>99477.9225</v>
      </c>
      <c r="D81" s="18">
        <f>D37*(1-Assumptions!$E28)</f>
        <v>103243.1619</v>
      </c>
      <c r="E81" s="18">
        <f>E37*(1-Assumptions!$E28)</f>
        <v>107150.9155</v>
      </c>
      <c r="F81" s="18">
        <f>F37*(1-Assumptions!$E28)</f>
        <v>111206.5777</v>
      </c>
      <c r="G81" s="18">
        <f>G37*(1-Assumptions!$E28)</f>
        <v>115415.7467</v>
      </c>
      <c r="H81" s="18">
        <f>H37*(1-Assumptions!$E28)</f>
        <v>119784.2327</v>
      </c>
      <c r="I81" s="18">
        <f>I37*(1-Assumptions!$E28)</f>
        <v>124318.0659</v>
      </c>
      <c r="J81" s="18">
        <f>J37*(1-Assumptions!$E28)</f>
        <v>129023.5047</v>
      </c>
      <c r="K81" s="18">
        <f>K37*(1-Assumptions!$E28)</f>
        <v>133907.0443</v>
      </c>
      <c r="L81" s="18">
        <f>L37*(1-Assumptions!$E28)</f>
        <v>138975.426</v>
      </c>
      <c r="M81" s="18">
        <f>M37*(1-Assumptions!$E28)</f>
        <v>144235.6458</v>
      </c>
    </row>
    <row r="82">
      <c r="A82" s="14" t="s">
        <v>42</v>
      </c>
      <c r="B82" s="18">
        <f>B38*(1-Assumptions!$E29)</f>
        <v>591300</v>
      </c>
      <c r="C82" s="18">
        <f>C38*(1-Assumptions!$E29)</f>
        <v>613680.705</v>
      </c>
      <c r="D82" s="18">
        <f>D38*(1-Assumptions!$E29)</f>
        <v>636908.5197</v>
      </c>
      <c r="E82" s="18">
        <f>E38*(1-Assumptions!$E29)</f>
        <v>661015.5072</v>
      </c>
      <c r="F82" s="18">
        <f>F38*(1-Assumptions!$E29)</f>
        <v>686034.9441</v>
      </c>
      <c r="G82" s="18">
        <f>G38*(1-Assumptions!$E29)</f>
        <v>712001.3667</v>
      </c>
      <c r="H82" s="18">
        <f>H38*(1-Assumptions!$E29)</f>
        <v>738950.6185</v>
      </c>
      <c r="I82" s="18">
        <f>I38*(1-Assumptions!$E29)</f>
        <v>766919.8994</v>
      </c>
      <c r="J82" s="18">
        <f>J38*(1-Assumptions!$E29)</f>
        <v>795947.8176</v>
      </c>
      <c r="K82" s="18">
        <f>K38*(1-Assumptions!$E29)</f>
        <v>826074.4425</v>
      </c>
      <c r="L82" s="18">
        <f>L38*(1-Assumptions!$E29)</f>
        <v>857341.3601</v>
      </c>
      <c r="M82" s="18">
        <f>M38*(1-Assumptions!$E29)</f>
        <v>889791.7306</v>
      </c>
    </row>
    <row r="83">
      <c r="A83" s="14" t="s">
        <v>70</v>
      </c>
      <c r="B83" s="18">
        <f>B39*(1-Assumptions!$E30)</f>
        <v>410400</v>
      </c>
      <c r="C83" s="18">
        <f>C39*(1-Assumptions!$E30)</f>
        <v>425933.64</v>
      </c>
      <c r="D83" s="18">
        <f>D39*(1-Assumptions!$E30)</f>
        <v>442055.2283</v>
      </c>
      <c r="E83" s="18">
        <f>E39*(1-Assumptions!$E30)</f>
        <v>458787.0187</v>
      </c>
      <c r="F83" s="18">
        <f>F39*(1-Assumptions!$E30)</f>
        <v>476152.1073</v>
      </c>
      <c r="G83" s="18">
        <f>G39*(1-Assumptions!$E30)</f>
        <v>494174.4646</v>
      </c>
      <c r="H83" s="18">
        <f>H39*(1-Assumptions!$E30)</f>
        <v>512878.9681</v>
      </c>
      <c r="I83" s="18">
        <f>I39*(1-Assumptions!$E30)</f>
        <v>532291.437</v>
      </c>
      <c r="J83" s="18">
        <f>J39*(1-Assumptions!$E30)</f>
        <v>552438.6679</v>
      </c>
      <c r="K83" s="18">
        <f>K39*(1-Assumptions!$E30)</f>
        <v>573348.4715</v>
      </c>
      <c r="L83" s="18">
        <f>L39*(1-Assumptions!$E30)</f>
        <v>595049.7111</v>
      </c>
      <c r="M83" s="18">
        <f>M39*(1-Assumptions!$E30)</f>
        <v>617572.3427</v>
      </c>
    </row>
    <row r="84">
      <c r="A84" s="14" t="s">
        <v>44</v>
      </c>
      <c r="B84" s="18">
        <f>B40*(1-Assumptions!$E31)</f>
        <v>0</v>
      </c>
      <c r="C84" s="18">
        <f>C40*(1-Assumptions!$E31)</f>
        <v>0</v>
      </c>
      <c r="D84" s="18">
        <f>D40*(1-Assumptions!$E31)</f>
        <v>0</v>
      </c>
      <c r="E84" s="18">
        <f>E40*(1-Assumptions!$E31)</f>
        <v>0</v>
      </c>
      <c r="F84" s="18">
        <f>F40*(1-Assumptions!$E31)</f>
        <v>0</v>
      </c>
      <c r="G84" s="18">
        <f>G40*(1-Assumptions!$E31)</f>
        <v>0</v>
      </c>
      <c r="H84" s="18">
        <f>H40*(1-Assumptions!$E31)</f>
        <v>0</v>
      </c>
      <c r="I84" s="18">
        <f>I40*(1-Assumptions!$E31)</f>
        <v>0</v>
      </c>
      <c r="J84" s="18">
        <f>J40*(1-Assumptions!$E31)</f>
        <v>0</v>
      </c>
      <c r="K84" s="18">
        <f>K40*(1-Assumptions!$E31)</f>
        <v>0</v>
      </c>
      <c r="L84" s="18">
        <f>L40*(1-Assumptions!$E31)</f>
        <v>0</v>
      </c>
      <c r="M84" s="18">
        <f>M40*(1-Assumptions!$E31)</f>
        <v>0</v>
      </c>
    </row>
    <row r="85">
      <c r="A85" s="14" t="s">
        <v>45</v>
      </c>
      <c r="B85" s="18">
        <f>B41*(1-Assumptions!$E32)</f>
        <v>799200</v>
      </c>
      <c r="C85" s="18">
        <f>C41*(1-Assumptions!$E32)</f>
        <v>829449.72</v>
      </c>
      <c r="D85" s="18">
        <f>D41*(1-Assumptions!$E32)</f>
        <v>860844.3919</v>
      </c>
      <c r="E85" s="18">
        <f>E41*(1-Assumptions!$E32)</f>
        <v>893427.3521</v>
      </c>
      <c r="F85" s="18">
        <f>F41*(1-Assumptions!$E32)</f>
        <v>927243.5774</v>
      </c>
      <c r="G85" s="18">
        <f>G41*(1-Assumptions!$E32)</f>
        <v>962339.7468</v>
      </c>
      <c r="H85" s="18">
        <f>H41*(1-Assumptions!$E32)</f>
        <v>998764.3062</v>
      </c>
      <c r="I85" s="18">
        <f>I41*(1-Assumptions!$E32)</f>
        <v>1036567.535</v>
      </c>
      <c r="J85" s="18">
        <f>J41*(1-Assumptions!$E32)</f>
        <v>1075801.616</v>
      </c>
      <c r="K85" s="18">
        <f>K41*(1-Assumptions!$E32)</f>
        <v>1116520.708</v>
      </c>
      <c r="L85" s="18">
        <f>L41*(1-Assumptions!$E32)</f>
        <v>1158781.016</v>
      </c>
      <c r="M85" s="18">
        <f>M41*(1-Assumptions!$E32)</f>
        <v>1202640.878</v>
      </c>
    </row>
    <row r="86">
      <c r="A86" s="19" t="s">
        <v>77</v>
      </c>
      <c r="B86" s="18">
        <f t="shared" ref="B86:M86" si="5">SUM(B80:B85)</f>
        <v>1991250</v>
      </c>
      <c r="C86" s="18">
        <f t="shared" si="5"/>
        <v>2066618.813</v>
      </c>
      <c r="D86" s="18">
        <f t="shared" si="5"/>
        <v>2144840.335</v>
      </c>
      <c r="E86" s="18">
        <f t="shared" si="5"/>
        <v>2226022.541</v>
      </c>
      <c r="F86" s="18">
        <f t="shared" si="5"/>
        <v>2310277.494</v>
      </c>
      <c r="G86" s="18">
        <f t="shared" si="5"/>
        <v>2397721.498</v>
      </c>
      <c r="H86" s="18">
        <f t="shared" si="5"/>
        <v>2488475.256</v>
      </c>
      <c r="I86" s="18">
        <f t="shared" si="5"/>
        <v>2582664.045</v>
      </c>
      <c r="J86" s="18">
        <f t="shared" si="5"/>
        <v>2680417.879</v>
      </c>
      <c r="K86" s="18">
        <f t="shared" si="5"/>
        <v>2781871.695</v>
      </c>
      <c r="L86" s="18">
        <f t="shared" si="5"/>
        <v>2887165.539</v>
      </c>
      <c r="M86" s="18">
        <f t="shared" si="5"/>
        <v>2996444.755</v>
      </c>
    </row>
    <row r="87">
      <c r="A87" s="19"/>
      <c r="B87" s="18"/>
      <c r="C87" s="18"/>
      <c r="D87" s="18"/>
      <c r="E87" s="18"/>
      <c r="F87" s="18"/>
      <c r="G87" s="18"/>
      <c r="H87" s="18"/>
      <c r="I87" s="18"/>
      <c r="J87" s="18"/>
      <c r="K87" s="18"/>
      <c r="L87" s="18"/>
      <c r="M87" s="18"/>
    </row>
    <row r="88">
      <c r="A88" s="19" t="s">
        <v>72</v>
      </c>
      <c r="B88" s="18"/>
      <c r="C88" s="18"/>
      <c r="D88" s="18"/>
      <c r="E88" s="18"/>
      <c r="F88" s="18"/>
      <c r="G88" s="18"/>
      <c r="H88" s="18"/>
      <c r="I88" s="18"/>
      <c r="J88" s="18"/>
      <c r="K88" s="18"/>
      <c r="L88" s="18"/>
      <c r="M88" s="18"/>
    </row>
    <row r="89">
      <c r="A89" s="14" t="s">
        <v>40</v>
      </c>
      <c r="B89" s="18">
        <f>B44*(1-Assumptions!$F27)</f>
        <v>376740</v>
      </c>
      <c r="C89" s="18">
        <f>C44*(1-Assumptions!$F27)</f>
        <v>390038.922</v>
      </c>
      <c r="D89" s="18">
        <f>D44*(1-Assumptions!$F27)</f>
        <v>403807.2959</v>
      </c>
      <c r="E89" s="18">
        <f>E44*(1-Assumptions!$F27)</f>
        <v>418061.6935</v>
      </c>
      <c r="F89" s="18">
        <f>F44*(1-Assumptions!$F27)</f>
        <v>432819.2713</v>
      </c>
      <c r="G89" s="18">
        <f>G44*(1-Assumptions!$F27)</f>
        <v>448097.7915</v>
      </c>
      <c r="H89" s="18">
        <f>H44*(1-Assumptions!$F27)</f>
        <v>463915.6436</v>
      </c>
      <c r="I89" s="18">
        <f>I44*(1-Assumptions!$F27)</f>
        <v>480291.8658</v>
      </c>
      <c r="J89" s="18">
        <f>J44*(1-Assumptions!$F27)</f>
        <v>497246.1687</v>
      </c>
      <c r="K89" s="18">
        <f>K44*(1-Assumptions!$F27)</f>
        <v>514798.9584</v>
      </c>
      <c r="L89" s="18">
        <f>L44*(1-Assumptions!$F27)</f>
        <v>532971.3617</v>
      </c>
      <c r="M89" s="18">
        <f>M44*(1-Assumptions!$F27)</f>
        <v>551785.2507</v>
      </c>
    </row>
    <row r="90">
      <c r="A90" s="14" t="s">
        <v>41</v>
      </c>
      <c r="B90" s="18">
        <f>B45*(1-Assumptions!$F28)</f>
        <v>408537.5</v>
      </c>
      <c r="C90" s="18">
        <f>C45*(1-Assumptions!$F28)</f>
        <v>422958.8738</v>
      </c>
      <c r="D90" s="18">
        <f>D45*(1-Assumptions!$F28)</f>
        <v>437889.322</v>
      </c>
      <c r="E90" s="18">
        <f>E45*(1-Assumptions!$F28)</f>
        <v>453346.8151</v>
      </c>
      <c r="F90" s="18">
        <f>F45*(1-Assumptions!$F28)</f>
        <v>469349.9576</v>
      </c>
      <c r="G90" s="18">
        <f>G45*(1-Assumptions!$F28)</f>
        <v>485918.0111</v>
      </c>
      <c r="H90" s="18">
        <f>H45*(1-Assumptions!$F28)</f>
        <v>503070.9169</v>
      </c>
      <c r="I90" s="18">
        <f>I45*(1-Assumptions!$F28)</f>
        <v>520829.3203</v>
      </c>
      <c r="J90" s="18">
        <f>J45*(1-Assumptions!$F28)</f>
        <v>539214.5953</v>
      </c>
      <c r="K90" s="18">
        <f>K45*(1-Assumptions!$F28)</f>
        <v>558248.8705</v>
      </c>
      <c r="L90" s="18">
        <f>L45*(1-Assumptions!$F28)</f>
        <v>577955.0556</v>
      </c>
      <c r="M90" s="18">
        <f>M45*(1-Assumptions!$F28)</f>
        <v>598356.8691</v>
      </c>
    </row>
    <row r="91">
      <c r="A91" s="14" t="s">
        <v>42</v>
      </c>
      <c r="B91" s="18">
        <f>B46*(1-Assumptions!$F29)</f>
        <v>400085</v>
      </c>
      <c r="C91" s="18">
        <f>C46*(1-Assumptions!$F29)</f>
        <v>414208.0005</v>
      </c>
      <c r="D91" s="18">
        <f>D46*(1-Assumptions!$F29)</f>
        <v>428829.5429</v>
      </c>
      <c r="E91" s="18">
        <f>E46*(1-Assumptions!$F29)</f>
        <v>443967.2258</v>
      </c>
      <c r="F91" s="18">
        <f>F46*(1-Assumptions!$F29)</f>
        <v>459639.2689</v>
      </c>
      <c r="G91" s="18">
        <f>G46*(1-Assumptions!$F29)</f>
        <v>475864.535</v>
      </c>
      <c r="H91" s="18">
        <f>H46*(1-Assumptions!$F29)</f>
        <v>492662.5531</v>
      </c>
      <c r="I91" s="18">
        <f>I46*(1-Assumptions!$F29)</f>
        <v>510053.5413</v>
      </c>
      <c r="J91" s="18">
        <f>J46*(1-Assumptions!$F29)</f>
        <v>528058.4313</v>
      </c>
      <c r="K91" s="18">
        <f>K46*(1-Assumptions!$F29)</f>
        <v>546698.8939</v>
      </c>
      <c r="L91" s="18">
        <f>L46*(1-Assumptions!$F29)</f>
        <v>565997.3648</v>
      </c>
      <c r="M91" s="18">
        <f>M46*(1-Assumptions!$F29)</f>
        <v>585977.0718</v>
      </c>
    </row>
    <row r="92">
      <c r="A92" s="14" t="s">
        <v>70</v>
      </c>
      <c r="B92" s="18">
        <f>B47*(1-Assumptions!$F30)</f>
        <v>0</v>
      </c>
      <c r="C92" s="18">
        <f>C47*(1-Assumptions!$F30)</f>
        <v>0</v>
      </c>
      <c r="D92" s="18">
        <f>D47*(1-Assumptions!$F30)</f>
        <v>0</v>
      </c>
      <c r="E92" s="18">
        <f>E47*(1-Assumptions!$F30)</f>
        <v>0</v>
      </c>
      <c r="F92" s="18">
        <f>F47*(1-Assumptions!$F30)</f>
        <v>0</v>
      </c>
      <c r="G92" s="18">
        <f>G47*(1-Assumptions!$F30)</f>
        <v>0</v>
      </c>
      <c r="H92" s="18">
        <f>H47*(1-Assumptions!$F30)</f>
        <v>0</v>
      </c>
      <c r="I92" s="18">
        <f>I47*(1-Assumptions!$F30)</f>
        <v>0</v>
      </c>
      <c r="J92" s="18">
        <f>J47*(1-Assumptions!$F30)</f>
        <v>0</v>
      </c>
      <c r="K92" s="18">
        <f>K47*(1-Assumptions!$F30)</f>
        <v>0</v>
      </c>
      <c r="L92" s="18">
        <f>L47*(1-Assumptions!$F30)</f>
        <v>0</v>
      </c>
      <c r="M92" s="18">
        <f>M47*(1-Assumptions!$F30)</f>
        <v>0</v>
      </c>
    </row>
    <row r="93">
      <c r="A93" s="14" t="s">
        <v>44</v>
      </c>
      <c r="B93" s="18">
        <f>B48*(1-Assumptions!$F31)</f>
        <v>154962.5</v>
      </c>
      <c r="C93" s="18">
        <f>C48*(1-Assumptions!$F31)</f>
        <v>160432.6763</v>
      </c>
      <c r="D93" s="18">
        <f>D48*(1-Assumptions!$F31)</f>
        <v>166095.9497</v>
      </c>
      <c r="E93" s="18">
        <f>E48*(1-Assumptions!$F31)</f>
        <v>171959.1367</v>
      </c>
      <c r="F93" s="18">
        <f>F48*(1-Assumptions!$F31)</f>
        <v>178029.2943</v>
      </c>
      <c r="G93" s="18">
        <f>G48*(1-Assumptions!$F31)</f>
        <v>184313.7284</v>
      </c>
      <c r="H93" s="18">
        <f>H48*(1-Assumptions!$F31)</f>
        <v>190820.003</v>
      </c>
      <c r="I93" s="18">
        <f>I48*(1-Assumptions!$F31)</f>
        <v>197555.9491</v>
      </c>
      <c r="J93" s="18">
        <f>J48*(1-Assumptions!$F31)</f>
        <v>204529.6741</v>
      </c>
      <c r="K93" s="18">
        <f>K48*(1-Assumptions!$F31)</f>
        <v>211749.5716</v>
      </c>
      <c r="L93" s="18">
        <f>L48*(1-Assumptions!$F31)</f>
        <v>219224.3315</v>
      </c>
      <c r="M93" s="18">
        <f>M48*(1-Assumptions!$F31)</f>
        <v>226962.9504</v>
      </c>
    </row>
    <row r="94">
      <c r="A94" s="14" t="s">
        <v>45</v>
      </c>
      <c r="B94" s="18">
        <f>B49*(1-Assumptions!$F32)</f>
        <v>101430</v>
      </c>
      <c r="C94" s="18">
        <f>C49*(1-Assumptions!$F32)</f>
        <v>105010.479</v>
      </c>
      <c r="D94" s="18">
        <f>D49*(1-Assumptions!$F32)</f>
        <v>108717.3489</v>
      </c>
      <c r="E94" s="18">
        <f>E49*(1-Assumptions!$F32)</f>
        <v>112555.0713</v>
      </c>
      <c r="F94" s="18">
        <f>F49*(1-Assumptions!$F32)</f>
        <v>116528.2653</v>
      </c>
      <c r="G94" s="18">
        <f>G49*(1-Assumptions!$F32)</f>
        <v>120641.7131</v>
      </c>
      <c r="H94" s="18">
        <f>H49*(1-Assumptions!$F32)</f>
        <v>124900.3656</v>
      </c>
      <c r="I94" s="18">
        <f>I49*(1-Assumptions!$F32)</f>
        <v>129309.3485</v>
      </c>
      <c r="J94" s="18">
        <f>J49*(1-Assumptions!$F32)</f>
        <v>133873.9685</v>
      </c>
      <c r="K94" s="18">
        <f>K49*(1-Assumptions!$F32)</f>
        <v>138599.7196</v>
      </c>
      <c r="L94" s="18">
        <f>L49*(1-Assumptions!$F32)</f>
        <v>143492.2897</v>
      </c>
      <c r="M94" s="18">
        <f>M49*(1-Assumptions!$F32)</f>
        <v>148557.5675</v>
      </c>
    </row>
    <row r="95">
      <c r="A95" s="19" t="s">
        <v>78</v>
      </c>
      <c r="B95" s="18">
        <f t="shared" ref="B95:M95" si="6">SUM(B89:B94)</f>
        <v>1441755</v>
      </c>
      <c r="C95" s="18">
        <f t="shared" si="6"/>
        <v>1492648.952</v>
      </c>
      <c r="D95" s="18">
        <f t="shared" si="6"/>
        <v>1545339.459</v>
      </c>
      <c r="E95" s="18">
        <f t="shared" si="6"/>
        <v>1599889.942</v>
      </c>
      <c r="F95" s="18">
        <f t="shared" si="6"/>
        <v>1656366.057</v>
      </c>
      <c r="G95" s="18">
        <f t="shared" si="6"/>
        <v>1714835.779</v>
      </c>
      <c r="H95" s="18">
        <f t="shared" si="6"/>
        <v>1775369.482</v>
      </c>
      <c r="I95" s="18">
        <f t="shared" si="6"/>
        <v>1838040.025</v>
      </c>
      <c r="J95" s="18">
        <f t="shared" si="6"/>
        <v>1902922.838</v>
      </c>
      <c r="K95" s="18">
        <f t="shared" si="6"/>
        <v>1970096.014</v>
      </c>
      <c r="L95" s="18">
        <f t="shared" si="6"/>
        <v>2039640.403</v>
      </c>
      <c r="M95" s="18">
        <f t="shared" si="6"/>
        <v>2111639.71</v>
      </c>
    </row>
    <row r="96">
      <c r="B96" s="18"/>
      <c r="C96" s="18"/>
      <c r="D96" s="18"/>
      <c r="E96" s="18"/>
      <c r="F96" s="18"/>
      <c r="G96" s="18"/>
      <c r="H96" s="18"/>
      <c r="I96" s="18"/>
      <c r="J96" s="18"/>
      <c r="K96" s="18"/>
      <c r="L96" s="18"/>
      <c r="M96" s="18"/>
    </row>
    <row r="97">
      <c r="A97" s="19" t="s">
        <v>79</v>
      </c>
      <c r="B97" s="18">
        <f t="shared" ref="B97:M97" si="7">B95+B86+B77+B68+B59</f>
        <v>6477876</v>
      </c>
      <c r="C97" s="18">
        <f t="shared" si="7"/>
        <v>6661359.927</v>
      </c>
      <c r="D97" s="18">
        <f t="shared" si="7"/>
        <v>6850583.205</v>
      </c>
      <c r="E97" s="18">
        <f t="shared" si="7"/>
        <v>7045738.231</v>
      </c>
      <c r="F97" s="18">
        <f t="shared" si="7"/>
        <v>7247024.137</v>
      </c>
      <c r="G97" s="18">
        <f t="shared" si="7"/>
        <v>7454647.029</v>
      </c>
      <c r="H97" s="18">
        <f t="shared" si="7"/>
        <v>7668820.24</v>
      </c>
      <c r="I97" s="18">
        <f t="shared" si="7"/>
        <v>7889764.591</v>
      </c>
      <c r="J97" s="18">
        <f t="shared" si="7"/>
        <v>8117708.653</v>
      </c>
      <c r="K97" s="18">
        <f t="shared" si="7"/>
        <v>8352889.037</v>
      </c>
      <c r="L97" s="18">
        <f t="shared" si="7"/>
        <v>8595550.672</v>
      </c>
      <c r="M97" s="18">
        <f t="shared" si="7"/>
        <v>8845947.112</v>
      </c>
    </row>
    <row r="98">
      <c r="B98" s="18"/>
      <c r="C98" s="18"/>
      <c r="D98" s="18"/>
      <c r="E98" s="18"/>
      <c r="F98" s="18"/>
      <c r="G98" s="18"/>
      <c r="H98" s="18"/>
      <c r="I98" s="18"/>
      <c r="J98" s="18"/>
      <c r="K98" s="18"/>
      <c r="L98" s="18"/>
      <c r="M98" s="18"/>
    </row>
    <row r="99">
      <c r="A99" s="19" t="s">
        <v>47</v>
      </c>
      <c r="B99" s="18"/>
      <c r="C99" s="18"/>
      <c r="D99" s="18"/>
      <c r="E99" s="18"/>
      <c r="F99" s="18"/>
      <c r="G99" s="18"/>
      <c r="H99" s="18"/>
      <c r="I99" s="18"/>
      <c r="J99" s="18"/>
      <c r="K99" s="18"/>
      <c r="L99" s="18"/>
      <c r="M99" s="18"/>
    </row>
    <row r="100">
      <c r="A100" s="14" t="s">
        <v>48</v>
      </c>
      <c r="B100" s="18">
        <f>Assumptions!$D35</f>
        <v>100000</v>
      </c>
      <c r="C100" s="18">
        <f>Assumptions!$D35</f>
        <v>100000</v>
      </c>
      <c r="D100" s="18">
        <f>Assumptions!$D35</f>
        <v>100000</v>
      </c>
      <c r="E100" s="18">
        <f>Assumptions!$D35</f>
        <v>100000</v>
      </c>
      <c r="F100" s="18">
        <f>Assumptions!$D35</f>
        <v>100000</v>
      </c>
      <c r="G100" s="18">
        <f>Assumptions!$D35</f>
        <v>100000</v>
      </c>
      <c r="H100" s="18">
        <f>Assumptions!$D35</f>
        <v>100000</v>
      </c>
      <c r="I100" s="18">
        <f>Assumptions!$D35</f>
        <v>100000</v>
      </c>
      <c r="J100" s="18">
        <f>Assumptions!$D35</f>
        <v>100000</v>
      </c>
      <c r="K100" s="18">
        <f>Assumptions!$D35</f>
        <v>100000</v>
      </c>
      <c r="L100" s="18">
        <f>Assumptions!$D35</f>
        <v>100000</v>
      </c>
      <c r="M100" s="18">
        <f>Assumptions!$D35</f>
        <v>100000</v>
      </c>
    </row>
    <row r="101">
      <c r="A101" s="14" t="s">
        <v>49</v>
      </c>
      <c r="B101" s="18">
        <f>Assumptions!$D36</f>
        <v>30000</v>
      </c>
      <c r="C101" s="18">
        <f>Assumptions!$D36</f>
        <v>30000</v>
      </c>
      <c r="D101" s="18">
        <f>Assumptions!$D36</f>
        <v>30000</v>
      </c>
      <c r="E101" s="18">
        <f>Assumptions!$D36</f>
        <v>30000</v>
      </c>
      <c r="F101" s="18">
        <f>Assumptions!$D36</f>
        <v>30000</v>
      </c>
      <c r="G101" s="18">
        <f>Assumptions!$D36</f>
        <v>30000</v>
      </c>
      <c r="H101" s="18">
        <f>Assumptions!$D36</f>
        <v>30000</v>
      </c>
      <c r="I101" s="18">
        <f>Assumptions!$D36</f>
        <v>30000</v>
      </c>
      <c r="J101" s="18">
        <f>Assumptions!$D36</f>
        <v>30000</v>
      </c>
      <c r="K101" s="18">
        <f>Assumptions!$D36</f>
        <v>30000</v>
      </c>
      <c r="L101" s="18">
        <f>Assumptions!$D36</f>
        <v>30000</v>
      </c>
      <c r="M101" s="18">
        <f>Assumptions!$D36</f>
        <v>30000</v>
      </c>
    </row>
    <row r="102">
      <c r="A102" s="14" t="s">
        <v>50</v>
      </c>
      <c r="B102" s="18">
        <f>Assumptions!$D37</f>
        <v>150000</v>
      </c>
      <c r="C102" s="18">
        <f>Assumptions!$D37</f>
        <v>150000</v>
      </c>
      <c r="D102" s="18">
        <f>Assumptions!$D37</f>
        <v>150000</v>
      </c>
      <c r="E102" s="18">
        <f>Assumptions!$D37</f>
        <v>150000</v>
      </c>
      <c r="F102" s="18">
        <f>Assumptions!$D37</f>
        <v>150000</v>
      </c>
      <c r="G102" s="18">
        <f>Assumptions!$D37</f>
        <v>150000</v>
      </c>
      <c r="H102" s="18">
        <f>Assumptions!$D37</f>
        <v>150000</v>
      </c>
      <c r="I102" s="18">
        <f>Assumptions!$D37</f>
        <v>150000</v>
      </c>
      <c r="J102" s="18">
        <f>Assumptions!$D37</f>
        <v>150000</v>
      </c>
      <c r="K102" s="18">
        <f>Assumptions!$D37</f>
        <v>150000</v>
      </c>
      <c r="L102" s="18">
        <f>Assumptions!$D37</f>
        <v>150000</v>
      </c>
      <c r="M102" s="18">
        <f>Assumptions!$D37</f>
        <v>150000</v>
      </c>
    </row>
    <row r="103">
      <c r="B103" s="18"/>
      <c r="C103" s="18"/>
      <c r="D103" s="18"/>
      <c r="E103" s="18"/>
      <c r="F103" s="18"/>
      <c r="G103" s="18"/>
      <c r="H103" s="18"/>
      <c r="I103" s="18"/>
      <c r="J103" s="18"/>
      <c r="K103" s="18"/>
      <c r="L103" s="18"/>
      <c r="M103" s="18"/>
    </row>
    <row r="104">
      <c r="A104" s="19" t="s">
        <v>80</v>
      </c>
      <c r="B104" s="18">
        <f t="shared" ref="B104:M104" si="8">B97+B100+B101+B102</f>
        <v>6757876</v>
      </c>
      <c r="C104" s="18">
        <f t="shared" si="8"/>
        <v>6941359.927</v>
      </c>
      <c r="D104" s="18">
        <f t="shared" si="8"/>
        <v>7130583.205</v>
      </c>
      <c r="E104" s="18">
        <f t="shared" si="8"/>
        <v>7325738.231</v>
      </c>
      <c r="F104" s="18">
        <f t="shared" si="8"/>
        <v>7527024.137</v>
      </c>
      <c r="G104" s="18">
        <f t="shared" si="8"/>
        <v>7734647.029</v>
      </c>
      <c r="H104" s="18">
        <f t="shared" si="8"/>
        <v>7948820.24</v>
      </c>
      <c r="I104" s="18">
        <f t="shared" si="8"/>
        <v>8169764.591</v>
      </c>
      <c r="J104" s="18">
        <f t="shared" si="8"/>
        <v>8397708.653</v>
      </c>
      <c r="K104" s="18">
        <f t="shared" si="8"/>
        <v>8632889.037</v>
      </c>
      <c r="L104" s="18">
        <f t="shared" si="8"/>
        <v>8875550.672</v>
      </c>
      <c r="M104" s="18">
        <f t="shared" si="8"/>
        <v>9125947.112</v>
      </c>
    </row>
    <row r="105">
      <c r="B105" s="18"/>
      <c r="C105" s="18"/>
      <c r="D105" s="18"/>
      <c r="E105" s="18"/>
      <c r="F105" s="18"/>
      <c r="G105" s="18"/>
      <c r="H105" s="18"/>
      <c r="I105" s="18"/>
      <c r="J105" s="18"/>
      <c r="K105" s="18"/>
      <c r="L105" s="18"/>
      <c r="M105" s="18"/>
    </row>
    <row r="106">
      <c r="A106" s="19" t="s">
        <v>81</v>
      </c>
      <c r="B106" s="18">
        <f t="shared" ref="B106:M106" si="9">B8-B104</f>
        <v>2094624</v>
      </c>
      <c r="C106" s="18">
        <f t="shared" si="9"/>
        <v>2162398.073</v>
      </c>
      <c r="D106" s="18">
        <f t="shared" si="9"/>
        <v>2232298.518</v>
      </c>
      <c r="E106" s="18">
        <f t="shared" si="9"/>
        <v>2304396.633</v>
      </c>
      <c r="F106" s="18">
        <f t="shared" si="9"/>
        <v>2378766.206</v>
      </c>
      <c r="G106" s="18">
        <f t="shared" si="9"/>
        <v>2455483.61</v>
      </c>
      <c r="H106" s="18">
        <f t="shared" si="9"/>
        <v>2534627.889</v>
      </c>
      <c r="I106" s="18">
        <f t="shared" si="9"/>
        <v>2616280.861</v>
      </c>
      <c r="J106" s="18">
        <f t="shared" si="9"/>
        <v>2700527.212</v>
      </c>
      <c r="K106" s="18">
        <f t="shared" si="9"/>
        <v>2787454.601</v>
      </c>
      <c r="L106" s="18">
        <f t="shared" si="9"/>
        <v>2877153.767</v>
      </c>
      <c r="M106" s="18">
        <f t="shared" si="9"/>
        <v>2969718.64</v>
      </c>
    </row>
    <row r="107">
      <c r="B107" s="18"/>
      <c r="C107" s="18"/>
      <c r="D107" s="18"/>
      <c r="E107" s="18"/>
      <c r="F107" s="18"/>
      <c r="G107" s="18"/>
      <c r="H107" s="18"/>
      <c r="I107" s="18"/>
      <c r="J107" s="18"/>
      <c r="K107" s="18"/>
      <c r="L107" s="18"/>
      <c r="M107" s="18"/>
    </row>
    <row r="108">
      <c r="B108" s="18"/>
      <c r="C108" s="18"/>
      <c r="D108" s="18"/>
      <c r="E108" s="18"/>
      <c r="F108" s="18"/>
      <c r="G108" s="18"/>
      <c r="H108" s="18"/>
      <c r="I108" s="18"/>
      <c r="J108" s="18"/>
      <c r="K108" s="18"/>
      <c r="L108" s="18"/>
      <c r="M108" s="18"/>
    </row>
    <row r="109">
      <c r="B109" s="18"/>
      <c r="C109" s="18"/>
      <c r="D109" s="18"/>
      <c r="E109" s="18"/>
      <c r="F109" s="18"/>
      <c r="G109" s="18"/>
      <c r="H109" s="18"/>
      <c r="I109" s="18"/>
      <c r="J109" s="18"/>
      <c r="K109" s="18"/>
      <c r="L109" s="18"/>
      <c r="M109" s="18"/>
    </row>
    <row r="110">
      <c r="B110" s="18"/>
      <c r="C110" s="18"/>
      <c r="D110" s="18"/>
      <c r="E110" s="18"/>
      <c r="F110" s="18"/>
      <c r="G110" s="18"/>
      <c r="H110" s="18"/>
      <c r="I110" s="18"/>
      <c r="J110" s="18"/>
      <c r="K110" s="18"/>
      <c r="L110" s="18"/>
      <c r="M110" s="18"/>
    </row>
    <row r="111">
      <c r="B111" s="18"/>
      <c r="C111" s="18"/>
      <c r="D111" s="18"/>
      <c r="E111" s="18"/>
      <c r="F111" s="18"/>
      <c r="G111" s="18"/>
      <c r="H111" s="18"/>
      <c r="I111" s="18"/>
      <c r="J111" s="18"/>
      <c r="K111" s="18"/>
      <c r="L111" s="18"/>
      <c r="M111" s="18"/>
    </row>
    <row r="112">
      <c r="B112" s="18"/>
      <c r="C112" s="18"/>
      <c r="D112" s="18"/>
      <c r="E112" s="18"/>
      <c r="F112" s="18"/>
      <c r="G112" s="18"/>
      <c r="H112" s="18"/>
      <c r="I112" s="18"/>
      <c r="J112" s="18"/>
      <c r="K112" s="18"/>
      <c r="L112" s="18"/>
      <c r="M112" s="18"/>
    </row>
    <row r="113">
      <c r="B113" s="18"/>
      <c r="C113" s="18"/>
      <c r="D113" s="18"/>
      <c r="E113" s="18"/>
      <c r="F113" s="18"/>
      <c r="G113" s="18"/>
      <c r="H113" s="18"/>
      <c r="I113" s="18"/>
      <c r="J113" s="18"/>
      <c r="K113" s="18"/>
      <c r="L113" s="18"/>
      <c r="M113" s="18"/>
    </row>
    <row r="114">
      <c r="B114" s="18"/>
      <c r="C114" s="18"/>
      <c r="D114" s="18"/>
      <c r="E114" s="18"/>
      <c r="F114" s="18"/>
      <c r="G114" s="18"/>
      <c r="H114" s="18"/>
      <c r="I114" s="18"/>
      <c r="J114" s="18"/>
      <c r="K114" s="18"/>
      <c r="L114" s="18"/>
      <c r="M114" s="18"/>
    </row>
    <row r="115">
      <c r="B115" s="18"/>
      <c r="C115" s="18"/>
      <c r="D115" s="18"/>
      <c r="E115" s="18"/>
      <c r="F115" s="18"/>
      <c r="G115" s="18"/>
      <c r="H115" s="18"/>
      <c r="I115" s="18"/>
      <c r="J115" s="18"/>
      <c r="K115" s="18"/>
      <c r="L115" s="18"/>
      <c r="M115" s="18"/>
    </row>
    <row r="116">
      <c r="B116" s="18"/>
      <c r="C116" s="18"/>
      <c r="D116" s="18"/>
      <c r="E116" s="18"/>
      <c r="F116" s="18"/>
      <c r="G116" s="18"/>
      <c r="H116" s="18"/>
      <c r="I116" s="18"/>
      <c r="J116" s="18"/>
      <c r="K116" s="18"/>
      <c r="L116" s="18"/>
      <c r="M116" s="18"/>
    </row>
    <row r="117">
      <c r="B117" s="18"/>
      <c r="C117" s="18"/>
      <c r="D117" s="18"/>
      <c r="E117" s="18"/>
      <c r="F117" s="18"/>
      <c r="G117" s="18"/>
      <c r="H117" s="18"/>
      <c r="I117" s="18"/>
      <c r="J117" s="18"/>
      <c r="K117" s="18"/>
      <c r="L117" s="18"/>
      <c r="M117" s="18"/>
    </row>
    <row r="118">
      <c r="B118" s="18"/>
      <c r="C118" s="18"/>
      <c r="D118" s="18"/>
      <c r="E118" s="18"/>
      <c r="F118" s="18"/>
      <c r="G118" s="18"/>
      <c r="H118" s="18"/>
      <c r="I118" s="18"/>
      <c r="J118" s="18"/>
      <c r="K118" s="18"/>
      <c r="L118" s="18"/>
      <c r="M118" s="18"/>
    </row>
    <row r="119">
      <c r="B119" s="18"/>
      <c r="C119" s="18"/>
      <c r="D119" s="18"/>
      <c r="E119" s="18"/>
      <c r="F119" s="18"/>
      <c r="G119" s="18"/>
      <c r="H119" s="18"/>
      <c r="I119" s="18"/>
      <c r="J119" s="18"/>
      <c r="K119" s="18"/>
      <c r="L119" s="18"/>
      <c r="M119" s="18"/>
    </row>
    <row r="120">
      <c r="B120" s="18"/>
      <c r="C120" s="18"/>
      <c r="D120" s="18"/>
      <c r="E120" s="18"/>
      <c r="F120" s="18"/>
      <c r="G120" s="18"/>
      <c r="H120" s="18"/>
      <c r="I120" s="18"/>
      <c r="J120" s="18"/>
      <c r="K120" s="18"/>
      <c r="L120" s="18"/>
      <c r="M120" s="18"/>
    </row>
    <row r="121">
      <c r="B121" s="18"/>
      <c r="C121" s="18"/>
      <c r="D121" s="18"/>
      <c r="E121" s="18"/>
      <c r="F121" s="18"/>
      <c r="G121" s="18"/>
      <c r="H121" s="18"/>
      <c r="I121" s="18"/>
      <c r="J121" s="18"/>
      <c r="K121" s="18"/>
      <c r="L121" s="18"/>
      <c r="M121" s="18"/>
    </row>
    <row r="122">
      <c r="B122" s="18"/>
      <c r="C122" s="18"/>
      <c r="D122" s="18"/>
      <c r="E122" s="18"/>
      <c r="F122" s="18"/>
      <c r="G122" s="18"/>
      <c r="H122" s="18"/>
      <c r="I122" s="18"/>
      <c r="J122" s="18"/>
      <c r="K122" s="18"/>
      <c r="L122" s="18"/>
      <c r="M122" s="18"/>
    </row>
    <row r="123">
      <c r="B123" s="18"/>
      <c r="C123" s="18"/>
      <c r="D123" s="18"/>
      <c r="E123" s="18"/>
      <c r="F123" s="18"/>
      <c r="G123" s="18"/>
      <c r="H123" s="18"/>
      <c r="I123" s="18"/>
      <c r="J123" s="18"/>
      <c r="K123" s="18"/>
      <c r="L123" s="18"/>
      <c r="M123" s="18"/>
    </row>
    <row r="124">
      <c r="B124" s="18"/>
      <c r="C124" s="18"/>
      <c r="D124" s="18"/>
      <c r="E124" s="18"/>
      <c r="F124" s="18"/>
      <c r="G124" s="18"/>
      <c r="H124" s="18"/>
      <c r="I124" s="18"/>
      <c r="J124" s="18"/>
      <c r="K124" s="18"/>
      <c r="L124" s="18"/>
      <c r="M124" s="18"/>
    </row>
    <row r="125">
      <c r="B125" s="18"/>
      <c r="C125" s="18"/>
      <c r="D125" s="18"/>
      <c r="E125" s="18"/>
      <c r="F125" s="18"/>
      <c r="G125" s="18"/>
      <c r="H125" s="18"/>
      <c r="I125" s="18"/>
      <c r="J125" s="18"/>
      <c r="K125" s="18"/>
      <c r="L125" s="18"/>
      <c r="M125" s="18"/>
    </row>
    <row r="126">
      <c r="B126" s="18"/>
      <c r="C126" s="18"/>
      <c r="D126" s="18"/>
      <c r="E126" s="18"/>
      <c r="F126" s="18"/>
      <c r="G126" s="18"/>
      <c r="H126" s="18"/>
      <c r="I126" s="18"/>
      <c r="J126" s="18"/>
      <c r="K126" s="18"/>
      <c r="L126" s="18"/>
      <c r="M126" s="18"/>
    </row>
    <row r="127">
      <c r="B127" s="18"/>
      <c r="C127" s="18"/>
      <c r="D127" s="18"/>
      <c r="E127" s="18"/>
      <c r="F127" s="18"/>
      <c r="G127" s="18"/>
      <c r="H127" s="18"/>
      <c r="I127" s="18"/>
      <c r="J127" s="18"/>
      <c r="K127" s="18"/>
      <c r="L127" s="18"/>
      <c r="M127" s="18"/>
    </row>
    <row r="128">
      <c r="B128" s="18"/>
      <c r="C128" s="18"/>
      <c r="D128" s="18"/>
      <c r="E128" s="18"/>
      <c r="F128" s="18"/>
      <c r="G128" s="18"/>
      <c r="H128" s="18"/>
      <c r="I128" s="18"/>
      <c r="J128" s="18"/>
      <c r="K128" s="18"/>
      <c r="L128" s="18"/>
      <c r="M128" s="18"/>
    </row>
    <row r="129">
      <c r="B129" s="18"/>
      <c r="C129" s="18"/>
      <c r="D129" s="18"/>
      <c r="E129" s="18"/>
      <c r="F129" s="18"/>
      <c r="G129" s="18"/>
      <c r="H129" s="18"/>
      <c r="I129" s="18"/>
      <c r="J129" s="18"/>
      <c r="K129" s="18"/>
      <c r="L129" s="18"/>
      <c r="M129" s="18"/>
    </row>
    <row r="130">
      <c r="B130" s="18"/>
      <c r="C130" s="18"/>
      <c r="D130" s="18"/>
      <c r="E130" s="18"/>
      <c r="F130" s="18"/>
      <c r="G130" s="18"/>
      <c r="H130" s="18"/>
      <c r="I130" s="18"/>
      <c r="J130" s="18"/>
      <c r="K130" s="18"/>
      <c r="L130" s="18"/>
      <c r="M130" s="18"/>
    </row>
    <row r="131">
      <c r="B131" s="18"/>
      <c r="C131" s="18"/>
      <c r="D131" s="18"/>
      <c r="E131" s="18"/>
      <c r="F131" s="18"/>
      <c r="G131" s="18"/>
      <c r="H131" s="18"/>
      <c r="I131" s="18"/>
      <c r="J131" s="18"/>
      <c r="K131" s="18"/>
      <c r="L131" s="18"/>
      <c r="M131" s="18"/>
    </row>
    <row r="132">
      <c r="B132" s="18"/>
      <c r="C132" s="18"/>
      <c r="D132" s="18"/>
      <c r="E132" s="18"/>
      <c r="F132" s="18"/>
      <c r="G132" s="18"/>
      <c r="H132" s="18"/>
      <c r="I132" s="18"/>
      <c r="J132" s="18"/>
      <c r="K132" s="18"/>
      <c r="L132" s="18"/>
      <c r="M132" s="18"/>
    </row>
    <row r="133">
      <c r="B133" s="18"/>
      <c r="C133" s="18"/>
      <c r="D133" s="18"/>
      <c r="E133" s="18"/>
      <c r="F133" s="18"/>
      <c r="G133" s="18"/>
      <c r="H133" s="18"/>
      <c r="I133" s="18"/>
      <c r="J133" s="18"/>
      <c r="K133" s="18"/>
      <c r="L133" s="18"/>
      <c r="M133" s="18"/>
    </row>
    <row r="134">
      <c r="B134" s="18"/>
      <c r="C134" s="18"/>
      <c r="D134" s="18"/>
      <c r="E134" s="18"/>
      <c r="F134" s="18"/>
      <c r="G134" s="18"/>
      <c r="H134" s="18"/>
      <c r="I134" s="18"/>
      <c r="J134" s="18"/>
      <c r="K134" s="18"/>
      <c r="L134" s="18"/>
      <c r="M134" s="18"/>
    </row>
    <row r="135">
      <c r="B135" s="18"/>
      <c r="C135" s="18"/>
      <c r="D135" s="18"/>
      <c r="E135" s="18"/>
      <c r="F135" s="18"/>
      <c r="G135" s="18"/>
      <c r="H135" s="18"/>
      <c r="I135" s="18"/>
      <c r="J135" s="18"/>
      <c r="K135" s="18"/>
      <c r="L135" s="18"/>
      <c r="M135" s="18"/>
    </row>
    <row r="136">
      <c r="B136" s="18"/>
      <c r="C136" s="18"/>
      <c r="D136" s="18"/>
      <c r="E136" s="18"/>
      <c r="F136" s="18"/>
      <c r="G136" s="18"/>
      <c r="H136" s="18"/>
      <c r="I136" s="18"/>
      <c r="J136" s="18"/>
      <c r="K136" s="18"/>
      <c r="L136" s="18"/>
      <c r="M136" s="18"/>
    </row>
    <row r="137">
      <c r="B137" s="18"/>
      <c r="C137" s="18"/>
      <c r="D137" s="18"/>
      <c r="E137" s="18"/>
      <c r="F137" s="18"/>
      <c r="G137" s="18"/>
      <c r="H137" s="18"/>
      <c r="I137" s="18"/>
      <c r="J137" s="18"/>
      <c r="K137" s="18"/>
      <c r="L137" s="18"/>
      <c r="M137" s="18"/>
    </row>
    <row r="138">
      <c r="B138" s="18"/>
      <c r="C138" s="18"/>
      <c r="D138" s="18"/>
      <c r="E138" s="18"/>
      <c r="F138" s="18"/>
      <c r="G138" s="18"/>
      <c r="H138" s="18"/>
      <c r="I138" s="18"/>
      <c r="J138" s="18"/>
      <c r="K138" s="18"/>
      <c r="L138" s="18"/>
      <c r="M138" s="18"/>
    </row>
    <row r="139">
      <c r="B139" s="18"/>
      <c r="C139" s="18"/>
      <c r="D139" s="18"/>
      <c r="E139" s="18"/>
      <c r="F139" s="18"/>
      <c r="G139" s="18"/>
      <c r="H139" s="18"/>
      <c r="I139" s="18"/>
      <c r="J139" s="18"/>
      <c r="K139" s="18"/>
      <c r="L139" s="18"/>
      <c r="M139" s="18"/>
    </row>
    <row r="140">
      <c r="B140" s="18"/>
      <c r="C140" s="18"/>
      <c r="D140" s="18"/>
      <c r="E140" s="18"/>
      <c r="F140" s="18"/>
      <c r="G140" s="18"/>
      <c r="H140" s="18"/>
      <c r="I140" s="18"/>
      <c r="J140" s="18"/>
      <c r="K140" s="18"/>
      <c r="L140" s="18"/>
      <c r="M140" s="18"/>
    </row>
    <row r="141">
      <c r="B141" s="18"/>
      <c r="C141" s="18"/>
      <c r="D141" s="18"/>
      <c r="E141" s="18"/>
      <c r="F141" s="18"/>
      <c r="G141" s="18"/>
      <c r="H141" s="18"/>
      <c r="I141" s="18"/>
      <c r="J141" s="18"/>
      <c r="K141" s="18"/>
      <c r="L141" s="18"/>
      <c r="M141" s="18"/>
    </row>
    <row r="142">
      <c r="B142" s="18"/>
      <c r="C142" s="18"/>
      <c r="D142" s="18"/>
      <c r="E142" s="18"/>
      <c r="F142" s="18"/>
      <c r="G142" s="18"/>
      <c r="H142" s="18"/>
      <c r="I142" s="18"/>
      <c r="J142" s="18"/>
      <c r="K142" s="18"/>
      <c r="L142" s="18"/>
      <c r="M142" s="18"/>
    </row>
    <row r="143">
      <c r="B143" s="18"/>
      <c r="C143" s="18"/>
      <c r="D143" s="18"/>
      <c r="E143" s="18"/>
      <c r="F143" s="18"/>
      <c r="G143" s="18"/>
      <c r="H143" s="18"/>
      <c r="I143" s="18"/>
      <c r="J143" s="18"/>
      <c r="K143" s="18"/>
      <c r="L143" s="18"/>
      <c r="M143" s="18"/>
    </row>
    <row r="144">
      <c r="B144" s="18"/>
      <c r="C144" s="18"/>
      <c r="D144" s="18"/>
      <c r="E144" s="18"/>
      <c r="F144" s="18"/>
      <c r="G144" s="18"/>
      <c r="H144" s="18"/>
      <c r="I144" s="18"/>
      <c r="J144" s="18"/>
      <c r="K144" s="18"/>
      <c r="L144" s="18"/>
      <c r="M144" s="18"/>
    </row>
    <row r="145">
      <c r="B145" s="18"/>
      <c r="C145" s="18"/>
      <c r="D145" s="18"/>
      <c r="E145" s="18"/>
      <c r="F145" s="18"/>
      <c r="G145" s="18"/>
      <c r="H145" s="18"/>
      <c r="I145" s="18"/>
      <c r="J145" s="18"/>
      <c r="K145" s="18"/>
      <c r="L145" s="18"/>
      <c r="M145" s="18"/>
    </row>
    <row r="146">
      <c r="B146" s="18"/>
      <c r="C146" s="18"/>
      <c r="D146" s="18"/>
      <c r="E146" s="18"/>
      <c r="F146" s="18"/>
      <c r="G146" s="18"/>
      <c r="H146" s="18"/>
      <c r="I146" s="18"/>
      <c r="J146" s="18"/>
      <c r="K146" s="18"/>
      <c r="L146" s="18"/>
      <c r="M146" s="18"/>
    </row>
    <row r="147">
      <c r="B147" s="18"/>
      <c r="C147" s="18"/>
      <c r="D147" s="18"/>
      <c r="E147" s="18"/>
      <c r="F147" s="18"/>
      <c r="G147" s="18"/>
      <c r="H147" s="18"/>
      <c r="I147" s="18"/>
      <c r="J147" s="18"/>
      <c r="K147" s="18"/>
      <c r="L147" s="18"/>
      <c r="M147" s="18"/>
    </row>
    <row r="148">
      <c r="B148" s="18"/>
      <c r="C148" s="18"/>
      <c r="D148" s="18"/>
      <c r="E148" s="18"/>
      <c r="F148" s="18"/>
      <c r="G148" s="18"/>
      <c r="H148" s="18"/>
      <c r="I148" s="18"/>
      <c r="J148" s="18"/>
      <c r="K148" s="18"/>
      <c r="L148" s="18"/>
      <c r="M148" s="18"/>
    </row>
    <row r="149">
      <c r="B149" s="18"/>
      <c r="C149" s="18"/>
      <c r="D149" s="18"/>
      <c r="E149" s="18"/>
      <c r="F149" s="18"/>
      <c r="G149" s="18"/>
      <c r="H149" s="18"/>
      <c r="I149" s="18"/>
      <c r="J149" s="18"/>
      <c r="K149" s="18"/>
      <c r="L149" s="18"/>
      <c r="M149" s="18"/>
    </row>
    <row r="150">
      <c r="B150" s="18"/>
      <c r="C150" s="18"/>
      <c r="D150" s="18"/>
      <c r="E150" s="18"/>
      <c r="F150" s="18"/>
      <c r="G150" s="18"/>
      <c r="H150" s="18"/>
      <c r="I150" s="18"/>
      <c r="J150" s="18"/>
      <c r="K150" s="18"/>
      <c r="L150" s="18"/>
      <c r="M150" s="18"/>
    </row>
    <row r="151">
      <c r="B151" s="18"/>
      <c r="C151" s="18"/>
      <c r="D151" s="18"/>
      <c r="E151" s="18"/>
      <c r="F151" s="18"/>
      <c r="G151" s="18"/>
      <c r="H151" s="18"/>
      <c r="I151" s="18"/>
      <c r="J151" s="18"/>
      <c r="K151" s="18"/>
      <c r="L151" s="18"/>
      <c r="M151" s="18"/>
    </row>
    <row r="152">
      <c r="B152" s="18"/>
      <c r="C152" s="18"/>
      <c r="D152" s="18"/>
      <c r="E152" s="18"/>
      <c r="F152" s="18"/>
      <c r="G152" s="18"/>
      <c r="H152" s="18"/>
      <c r="I152" s="18"/>
      <c r="J152" s="18"/>
      <c r="K152" s="18"/>
      <c r="L152" s="18"/>
      <c r="M152" s="18"/>
    </row>
    <row r="153">
      <c r="B153" s="18"/>
      <c r="C153" s="18"/>
      <c r="D153" s="18"/>
      <c r="E153" s="18"/>
      <c r="F153" s="18"/>
      <c r="G153" s="18"/>
      <c r="H153" s="18"/>
      <c r="I153" s="18"/>
      <c r="J153" s="18"/>
      <c r="K153" s="18"/>
      <c r="L153" s="18"/>
      <c r="M153" s="18"/>
    </row>
    <row r="154">
      <c r="B154" s="18"/>
      <c r="C154" s="18"/>
      <c r="D154" s="18"/>
      <c r="E154" s="18"/>
      <c r="F154" s="18"/>
      <c r="G154" s="18"/>
      <c r="H154" s="18"/>
      <c r="I154" s="18"/>
      <c r="J154" s="18"/>
      <c r="K154" s="18"/>
      <c r="L154" s="18"/>
      <c r="M154" s="18"/>
    </row>
    <row r="155">
      <c r="B155" s="18"/>
      <c r="C155" s="18"/>
      <c r="D155" s="18"/>
      <c r="E155" s="18"/>
      <c r="F155" s="18"/>
      <c r="G155" s="18"/>
      <c r="H155" s="18"/>
      <c r="I155" s="18"/>
      <c r="J155" s="18"/>
      <c r="K155" s="18"/>
      <c r="L155" s="18"/>
      <c r="M155" s="18"/>
    </row>
    <row r="156">
      <c r="B156" s="18"/>
      <c r="C156" s="18"/>
      <c r="D156" s="18"/>
      <c r="E156" s="18"/>
      <c r="F156" s="18"/>
      <c r="G156" s="18"/>
      <c r="H156" s="18"/>
      <c r="I156" s="18"/>
      <c r="J156" s="18"/>
      <c r="K156" s="18"/>
      <c r="L156" s="18"/>
      <c r="M156" s="18"/>
    </row>
    <row r="157">
      <c r="B157" s="18"/>
      <c r="C157" s="18"/>
      <c r="D157" s="18"/>
      <c r="E157" s="18"/>
      <c r="F157" s="18"/>
      <c r="G157" s="18"/>
      <c r="H157" s="18"/>
      <c r="I157" s="18"/>
      <c r="J157" s="18"/>
      <c r="K157" s="18"/>
      <c r="L157" s="18"/>
      <c r="M157" s="18"/>
    </row>
    <row r="158">
      <c r="B158" s="18"/>
      <c r="C158" s="18"/>
      <c r="D158" s="18"/>
      <c r="E158" s="18"/>
      <c r="F158" s="18"/>
      <c r="G158" s="18"/>
      <c r="H158" s="18"/>
      <c r="I158" s="18"/>
      <c r="J158" s="18"/>
      <c r="K158" s="18"/>
      <c r="L158" s="18"/>
      <c r="M158" s="18"/>
    </row>
    <row r="159">
      <c r="B159" s="18"/>
      <c r="C159" s="18"/>
      <c r="D159" s="18"/>
      <c r="E159" s="18"/>
      <c r="F159" s="18"/>
      <c r="G159" s="18"/>
      <c r="H159" s="18"/>
      <c r="I159" s="18"/>
      <c r="J159" s="18"/>
      <c r="K159" s="18"/>
      <c r="L159" s="18"/>
      <c r="M159" s="18"/>
    </row>
    <row r="160">
      <c r="B160" s="18"/>
      <c r="C160" s="18"/>
      <c r="D160" s="18"/>
      <c r="E160" s="18"/>
      <c r="F160" s="18"/>
      <c r="G160" s="18"/>
      <c r="H160" s="18"/>
      <c r="I160" s="18"/>
      <c r="J160" s="18"/>
      <c r="K160" s="18"/>
      <c r="L160" s="18"/>
      <c r="M160" s="18"/>
    </row>
    <row r="161">
      <c r="B161" s="18"/>
      <c r="C161" s="18"/>
      <c r="D161" s="18"/>
      <c r="E161" s="18"/>
      <c r="F161" s="18"/>
      <c r="G161" s="18"/>
      <c r="H161" s="18"/>
      <c r="I161" s="18"/>
      <c r="J161" s="18"/>
      <c r="K161" s="18"/>
      <c r="L161" s="18"/>
      <c r="M161" s="18"/>
    </row>
    <row r="162">
      <c r="B162" s="18"/>
      <c r="C162" s="18"/>
      <c r="D162" s="18"/>
      <c r="E162" s="18"/>
      <c r="F162" s="18"/>
      <c r="G162" s="18"/>
      <c r="H162" s="18"/>
      <c r="I162" s="18"/>
      <c r="J162" s="18"/>
      <c r="K162" s="18"/>
      <c r="L162" s="18"/>
      <c r="M162" s="18"/>
    </row>
    <row r="163">
      <c r="B163" s="18"/>
      <c r="C163" s="18"/>
      <c r="D163" s="18"/>
      <c r="E163" s="18"/>
      <c r="F163" s="18"/>
      <c r="G163" s="18"/>
      <c r="H163" s="18"/>
      <c r="I163" s="18"/>
      <c r="J163" s="18"/>
      <c r="K163" s="18"/>
      <c r="L163" s="18"/>
      <c r="M163" s="18"/>
    </row>
    <row r="164">
      <c r="B164" s="18"/>
      <c r="C164" s="18"/>
      <c r="D164" s="18"/>
      <c r="E164" s="18"/>
      <c r="F164" s="18"/>
      <c r="G164" s="18"/>
      <c r="H164" s="18"/>
      <c r="I164" s="18"/>
      <c r="J164" s="18"/>
      <c r="K164" s="18"/>
      <c r="L164" s="18"/>
      <c r="M164" s="18"/>
    </row>
    <row r="165">
      <c r="B165" s="18"/>
      <c r="C165" s="18"/>
      <c r="D165" s="18"/>
      <c r="E165" s="18"/>
      <c r="F165" s="18"/>
      <c r="G165" s="18"/>
      <c r="H165" s="18"/>
      <c r="I165" s="18"/>
      <c r="J165" s="18"/>
      <c r="K165" s="18"/>
      <c r="L165" s="18"/>
      <c r="M165" s="18"/>
    </row>
    <row r="166">
      <c r="B166" s="18"/>
      <c r="C166" s="18"/>
      <c r="D166" s="18"/>
      <c r="E166" s="18"/>
      <c r="F166" s="18"/>
      <c r="G166" s="18"/>
      <c r="H166" s="18"/>
      <c r="I166" s="18"/>
      <c r="J166" s="18"/>
      <c r="K166" s="18"/>
      <c r="L166" s="18"/>
      <c r="M166" s="18"/>
    </row>
    <row r="167">
      <c r="B167" s="18"/>
      <c r="C167" s="18"/>
      <c r="D167" s="18"/>
      <c r="E167" s="18"/>
      <c r="F167" s="18"/>
      <c r="G167" s="18"/>
      <c r="H167" s="18"/>
      <c r="I167" s="18"/>
      <c r="J167" s="18"/>
      <c r="K167" s="18"/>
      <c r="L167" s="18"/>
      <c r="M167" s="18"/>
    </row>
    <row r="168">
      <c r="B168" s="18"/>
      <c r="C168" s="18"/>
      <c r="D168" s="18"/>
      <c r="E168" s="18"/>
      <c r="F168" s="18"/>
      <c r="G168" s="18"/>
      <c r="H168" s="18"/>
      <c r="I168" s="18"/>
      <c r="J168" s="18"/>
      <c r="K168" s="18"/>
      <c r="L168" s="18"/>
      <c r="M168" s="18"/>
    </row>
    <row r="169">
      <c r="B169" s="18"/>
      <c r="C169" s="18"/>
      <c r="D169" s="18"/>
      <c r="E169" s="18"/>
      <c r="F169" s="18"/>
      <c r="G169" s="18"/>
      <c r="H169" s="18"/>
      <c r="I169" s="18"/>
      <c r="J169" s="18"/>
      <c r="K169" s="18"/>
      <c r="L169" s="18"/>
      <c r="M169" s="18"/>
    </row>
    <row r="170">
      <c r="B170" s="18"/>
      <c r="C170" s="18"/>
      <c r="D170" s="18"/>
      <c r="E170" s="18"/>
      <c r="F170" s="18"/>
      <c r="G170" s="18"/>
      <c r="H170" s="18"/>
      <c r="I170" s="18"/>
      <c r="J170" s="18"/>
      <c r="K170" s="18"/>
      <c r="L170" s="18"/>
      <c r="M170" s="18"/>
    </row>
    <row r="171">
      <c r="B171" s="18"/>
      <c r="C171" s="18"/>
      <c r="D171" s="18"/>
      <c r="E171" s="18"/>
      <c r="F171" s="18"/>
      <c r="G171" s="18"/>
      <c r="H171" s="18"/>
      <c r="I171" s="18"/>
      <c r="J171" s="18"/>
      <c r="K171" s="18"/>
      <c r="L171" s="18"/>
      <c r="M171" s="18"/>
    </row>
    <row r="172">
      <c r="B172" s="18"/>
      <c r="C172" s="18"/>
      <c r="D172" s="18"/>
      <c r="E172" s="18"/>
      <c r="F172" s="18"/>
      <c r="G172" s="18"/>
      <c r="H172" s="18"/>
      <c r="I172" s="18"/>
      <c r="J172" s="18"/>
      <c r="K172" s="18"/>
      <c r="L172" s="18"/>
      <c r="M172" s="18"/>
    </row>
    <row r="173">
      <c r="B173" s="18"/>
      <c r="C173" s="18"/>
      <c r="D173" s="18"/>
      <c r="E173" s="18"/>
      <c r="F173" s="18"/>
      <c r="G173" s="18"/>
      <c r="H173" s="18"/>
      <c r="I173" s="18"/>
      <c r="J173" s="18"/>
      <c r="K173" s="18"/>
      <c r="L173" s="18"/>
      <c r="M173" s="18"/>
    </row>
    <row r="174">
      <c r="B174" s="18"/>
      <c r="C174" s="18"/>
      <c r="D174" s="18"/>
      <c r="E174" s="18"/>
      <c r="F174" s="18"/>
      <c r="G174" s="18"/>
      <c r="H174" s="18"/>
      <c r="I174" s="18"/>
      <c r="J174" s="18"/>
      <c r="K174" s="18"/>
      <c r="L174" s="18"/>
      <c r="M174" s="18"/>
    </row>
    <row r="175">
      <c r="B175" s="18"/>
      <c r="C175" s="18"/>
      <c r="D175" s="18"/>
      <c r="E175" s="18"/>
      <c r="F175" s="18"/>
      <c r="G175" s="18"/>
      <c r="H175" s="18"/>
      <c r="I175" s="18"/>
      <c r="J175" s="18"/>
      <c r="K175" s="18"/>
      <c r="L175" s="18"/>
      <c r="M175" s="18"/>
    </row>
    <row r="176">
      <c r="B176" s="18"/>
      <c r="C176" s="18"/>
      <c r="D176" s="18"/>
      <c r="E176" s="18"/>
      <c r="F176" s="18"/>
      <c r="G176" s="18"/>
      <c r="H176" s="18"/>
      <c r="I176" s="18"/>
      <c r="J176" s="18"/>
      <c r="K176" s="18"/>
      <c r="L176" s="18"/>
      <c r="M176" s="18"/>
    </row>
    <row r="177">
      <c r="B177" s="18"/>
      <c r="C177" s="18"/>
      <c r="D177" s="18"/>
      <c r="E177" s="18"/>
      <c r="F177" s="18"/>
      <c r="G177" s="18"/>
      <c r="H177" s="18"/>
      <c r="I177" s="18"/>
      <c r="J177" s="18"/>
      <c r="K177" s="18"/>
      <c r="L177" s="18"/>
      <c r="M177" s="18"/>
    </row>
    <row r="178">
      <c r="B178" s="18"/>
      <c r="C178" s="18"/>
      <c r="D178" s="18"/>
      <c r="E178" s="18"/>
      <c r="F178" s="18"/>
      <c r="G178" s="18"/>
      <c r="H178" s="18"/>
      <c r="I178" s="18"/>
      <c r="J178" s="18"/>
      <c r="K178" s="18"/>
      <c r="L178" s="18"/>
      <c r="M178" s="18"/>
    </row>
    <row r="179">
      <c r="B179" s="18"/>
      <c r="C179" s="18"/>
      <c r="D179" s="18"/>
      <c r="E179" s="18"/>
      <c r="F179" s="18"/>
      <c r="G179" s="18"/>
      <c r="H179" s="18"/>
      <c r="I179" s="18"/>
      <c r="J179" s="18"/>
      <c r="K179" s="18"/>
      <c r="L179" s="18"/>
      <c r="M179" s="18"/>
    </row>
    <row r="180">
      <c r="B180" s="18"/>
      <c r="C180" s="18"/>
      <c r="D180" s="18"/>
      <c r="E180" s="18"/>
      <c r="F180" s="18"/>
      <c r="G180" s="18"/>
      <c r="H180" s="18"/>
      <c r="I180" s="18"/>
      <c r="J180" s="18"/>
      <c r="K180" s="18"/>
      <c r="L180" s="18"/>
      <c r="M180" s="18"/>
    </row>
    <row r="181">
      <c r="B181" s="18"/>
      <c r="C181" s="18"/>
      <c r="D181" s="18"/>
      <c r="E181" s="18"/>
      <c r="F181" s="18"/>
      <c r="G181" s="18"/>
      <c r="H181" s="18"/>
      <c r="I181" s="18"/>
      <c r="J181" s="18"/>
      <c r="K181" s="18"/>
      <c r="L181" s="18"/>
      <c r="M181" s="18"/>
    </row>
    <row r="182">
      <c r="B182" s="18"/>
      <c r="C182" s="18"/>
      <c r="D182" s="18"/>
      <c r="E182" s="18"/>
      <c r="F182" s="18"/>
      <c r="G182" s="18"/>
      <c r="H182" s="18"/>
      <c r="I182" s="18"/>
      <c r="J182" s="18"/>
      <c r="K182" s="18"/>
      <c r="L182" s="18"/>
      <c r="M182" s="18"/>
    </row>
    <row r="183">
      <c r="B183" s="18"/>
      <c r="C183" s="18"/>
      <c r="D183" s="18"/>
      <c r="E183" s="18"/>
      <c r="F183" s="18"/>
      <c r="G183" s="18"/>
      <c r="H183" s="18"/>
      <c r="I183" s="18"/>
      <c r="J183" s="18"/>
      <c r="K183" s="18"/>
      <c r="L183" s="18"/>
      <c r="M183" s="18"/>
    </row>
    <row r="184">
      <c r="B184" s="18"/>
      <c r="C184" s="18"/>
      <c r="D184" s="18"/>
      <c r="E184" s="18"/>
      <c r="F184" s="18"/>
      <c r="G184" s="18"/>
      <c r="H184" s="18"/>
      <c r="I184" s="18"/>
      <c r="J184" s="18"/>
      <c r="K184" s="18"/>
      <c r="L184" s="18"/>
      <c r="M184" s="18"/>
    </row>
    <row r="185">
      <c r="B185" s="18"/>
      <c r="C185" s="18"/>
      <c r="D185" s="18"/>
      <c r="E185" s="18"/>
      <c r="F185" s="18"/>
      <c r="G185" s="18"/>
      <c r="H185" s="18"/>
      <c r="I185" s="18"/>
      <c r="J185" s="18"/>
      <c r="K185" s="18"/>
      <c r="L185" s="18"/>
      <c r="M185" s="18"/>
    </row>
    <row r="186">
      <c r="B186" s="18"/>
      <c r="C186" s="18"/>
      <c r="D186" s="18"/>
      <c r="E186" s="18"/>
      <c r="F186" s="18"/>
      <c r="G186" s="18"/>
      <c r="H186" s="18"/>
      <c r="I186" s="18"/>
      <c r="J186" s="18"/>
      <c r="K186" s="18"/>
      <c r="L186" s="18"/>
      <c r="M186" s="18"/>
    </row>
    <row r="187">
      <c r="B187" s="18"/>
      <c r="C187" s="18"/>
      <c r="D187" s="18"/>
      <c r="E187" s="18"/>
      <c r="F187" s="18"/>
      <c r="G187" s="18"/>
      <c r="H187" s="18"/>
      <c r="I187" s="18"/>
      <c r="J187" s="18"/>
      <c r="K187" s="18"/>
      <c r="L187" s="18"/>
      <c r="M187" s="18"/>
    </row>
    <row r="188">
      <c r="B188" s="18"/>
      <c r="C188" s="18"/>
      <c r="D188" s="18"/>
      <c r="E188" s="18"/>
      <c r="F188" s="18"/>
      <c r="G188" s="18"/>
      <c r="H188" s="18"/>
      <c r="I188" s="18"/>
      <c r="J188" s="18"/>
      <c r="K188" s="18"/>
      <c r="L188" s="18"/>
      <c r="M188" s="18"/>
    </row>
    <row r="189">
      <c r="B189" s="18"/>
      <c r="C189" s="18"/>
      <c r="D189" s="18"/>
      <c r="E189" s="18"/>
      <c r="F189" s="18"/>
      <c r="G189" s="18"/>
      <c r="H189" s="18"/>
      <c r="I189" s="18"/>
      <c r="J189" s="18"/>
      <c r="K189" s="18"/>
      <c r="L189" s="18"/>
      <c r="M189" s="18"/>
    </row>
    <row r="190">
      <c r="B190" s="18"/>
      <c r="C190" s="18"/>
      <c r="D190" s="18"/>
      <c r="E190" s="18"/>
      <c r="F190" s="18"/>
      <c r="G190" s="18"/>
      <c r="H190" s="18"/>
      <c r="I190" s="18"/>
      <c r="J190" s="18"/>
      <c r="K190" s="18"/>
      <c r="L190" s="18"/>
      <c r="M190" s="18"/>
    </row>
    <row r="191">
      <c r="B191" s="18"/>
      <c r="C191" s="18"/>
      <c r="D191" s="18"/>
      <c r="E191" s="18"/>
      <c r="F191" s="18"/>
      <c r="G191" s="18"/>
      <c r="H191" s="18"/>
      <c r="I191" s="18"/>
      <c r="J191" s="18"/>
      <c r="K191" s="18"/>
      <c r="L191" s="18"/>
      <c r="M191" s="18"/>
    </row>
    <row r="192">
      <c r="B192" s="18"/>
      <c r="C192" s="18"/>
      <c r="D192" s="18"/>
      <c r="E192" s="18"/>
      <c r="F192" s="18"/>
      <c r="G192" s="18"/>
      <c r="H192" s="18"/>
      <c r="I192" s="18"/>
      <c r="J192" s="18"/>
      <c r="K192" s="18"/>
      <c r="L192" s="18"/>
      <c r="M192" s="18"/>
    </row>
    <row r="193">
      <c r="B193" s="18"/>
      <c r="C193" s="18"/>
      <c r="D193" s="18"/>
      <c r="E193" s="18"/>
      <c r="F193" s="18"/>
      <c r="G193" s="18"/>
      <c r="H193" s="18"/>
      <c r="I193" s="18"/>
      <c r="J193" s="18"/>
      <c r="K193" s="18"/>
      <c r="L193" s="18"/>
      <c r="M193" s="18"/>
    </row>
    <row r="194">
      <c r="B194" s="18"/>
      <c r="C194" s="18"/>
      <c r="D194" s="18"/>
      <c r="E194" s="18"/>
      <c r="F194" s="18"/>
      <c r="G194" s="18"/>
      <c r="H194" s="18"/>
      <c r="I194" s="18"/>
      <c r="J194" s="18"/>
      <c r="K194" s="18"/>
      <c r="L194" s="18"/>
      <c r="M194" s="18"/>
    </row>
    <row r="195">
      <c r="B195" s="18"/>
      <c r="C195" s="18"/>
      <c r="D195" s="18"/>
      <c r="E195" s="18"/>
      <c r="F195" s="18"/>
      <c r="G195" s="18"/>
      <c r="H195" s="18"/>
      <c r="I195" s="18"/>
      <c r="J195" s="18"/>
      <c r="K195" s="18"/>
      <c r="L195" s="18"/>
      <c r="M195" s="18"/>
    </row>
    <row r="196">
      <c r="B196" s="18"/>
      <c r="C196" s="18"/>
      <c r="D196" s="18"/>
      <c r="E196" s="18"/>
      <c r="F196" s="18"/>
      <c r="G196" s="18"/>
      <c r="H196" s="18"/>
      <c r="I196" s="18"/>
      <c r="J196" s="18"/>
      <c r="K196" s="18"/>
      <c r="L196" s="18"/>
      <c r="M196" s="18"/>
    </row>
    <row r="197">
      <c r="B197" s="18"/>
      <c r="C197" s="18"/>
      <c r="D197" s="18"/>
      <c r="E197" s="18"/>
      <c r="F197" s="18"/>
      <c r="G197" s="18"/>
      <c r="H197" s="18"/>
      <c r="I197" s="18"/>
      <c r="J197" s="18"/>
      <c r="K197" s="18"/>
      <c r="L197" s="18"/>
      <c r="M197" s="18"/>
    </row>
    <row r="198">
      <c r="B198" s="18"/>
      <c r="C198" s="18"/>
      <c r="D198" s="18"/>
      <c r="E198" s="18"/>
      <c r="F198" s="18"/>
      <c r="G198" s="18"/>
      <c r="H198" s="18"/>
      <c r="I198" s="18"/>
      <c r="J198" s="18"/>
      <c r="K198" s="18"/>
      <c r="L198" s="18"/>
      <c r="M198" s="18"/>
    </row>
    <row r="199">
      <c r="B199" s="18"/>
      <c r="C199" s="18"/>
      <c r="D199" s="18"/>
      <c r="E199" s="18"/>
      <c r="F199" s="18"/>
      <c r="G199" s="18"/>
      <c r="H199" s="18"/>
      <c r="I199" s="18"/>
      <c r="J199" s="18"/>
      <c r="K199" s="18"/>
      <c r="L199" s="18"/>
      <c r="M199" s="18"/>
    </row>
    <row r="200">
      <c r="B200" s="18"/>
      <c r="C200" s="18"/>
      <c r="D200" s="18"/>
      <c r="E200" s="18"/>
      <c r="F200" s="18"/>
      <c r="G200" s="18"/>
      <c r="H200" s="18"/>
      <c r="I200" s="18"/>
      <c r="J200" s="18"/>
      <c r="K200" s="18"/>
      <c r="L200" s="18"/>
      <c r="M200" s="18"/>
    </row>
    <row r="201">
      <c r="B201" s="18"/>
      <c r="C201" s="18"/>
      <c r="D201" s="18"/>
      <c r="E201" s="18"/>
      <c r="F201" s="18"/>
      <c r="G201" s="18"/>
      <c r="H201" s="18"/>
      <c r="I201" s="18"/>
      <c r="J201" s="18"/>
      <c r="K201" s="18"/>
      <c r="L201" s="18"/>
      <c r="M201" s="18"/>
    </row>
    <row r="202">
      <c r="B202" s="18"/>
      <c r="C202" s="18"/>
      <c r="D202" s="18"/>
      <c r="E202" s="18"/>
      <c r="F202" s="18"/>
      <c r="G202" s="18"/>
      <c r="H202" s="18"/>
      <c r="I202" s="18"/>
      <c r="J202" s="18"/>
      <c r="K202" s="18"/>
      <c r="L202" s="18"/>
      <c r="M202" s="18"/>
    </row>
    <row r="203">
      <c r="B203" s="18"/>
      <c r="C203" s="18"/>
      <c r="D203" s="18"/>
      <c r="E203" s="18"/>
      <c r="F203" s="18"/>
      <c r="G203" s="18"/>
      <c r="H203" s="18"/>
      <c r="I203" s="18"/>
      <c r="J203" s="18"/>
      <c r="K203" s="18"/>
      <c r="L203" s="18"/>
      <c r="M203" s="18"/>
    </row>
    <row r="204">
      <c r="B204" s="18"/>
      <c r="C204" s="18"/>
      <c r="D204" s="18"/>
      <c r="E204" s="18"/>
      <c r="F204" s="18"/>
      <c r="G204" s="18"/>
      <c r="H204" s="18"/>
      <c r="I204" s="18"/>
      <c r="J204" s="18"/>
      <c r="K204" s="18"/>
      <c r="L204" s="18"/>
      <c r="M204" s="18"/>
    </row>
    <row r="205">
      <c r="B205" s="18"/>
      <c r="C205" s="18"/>
      <c r="D205" s="18"/>
      <c r="E205" s="18"/>
      <c r="F205" s="18"/>
      <c r="G205" s="18"/>
      <c r="H205" s="18"/>
      <c r="I205" s="18"/>
      <c r="J205" s="18"/>
      <c r="K205" s="18"/>
      <c r="L205" s="18"/>
      <c r="M205" s="18"/>
    </row>
    <row r="206">
      <c r="B206" s="18"/>
      <c r="C206" s="18"/>
      <c r="D206" s="18"/>
      <c r="E206" s="18"/>
      <c r="F206" s="18"/>
      <c r="G206" s="18"/>
      <c r="H206" s="18"/>
      <c r="I206" s="18"/>
      <c r="J206" s="18"/>
      <c r="K206" s="18"/>
      <c r="L206" s="18"/>
      <c r="M206" s="18"/>
    </row>
    <row r="207">
      <c r="B207" s="18"/>
      <c r="C207" s="18"/>
      <c r="D207" s="18"/>
      <c r="E207" s="18"/>
      <c r="F207" s="18"/>
      <c r="G207" s="18"/>
      <c r="H207" s="18"/>
      <c r="I207" s="18"/>
      <c r="J207" s="18"/>
      <c r="K207" s="18"/>
      <c r="L207" s="18"/>
      <c r="M207" s="18"/>
    </row>
    <row r="208">
      <c r="B208" s="18"/>
      <c r="C208" s="18"/>
      <c r="D208" s="18"/>
      <c r="E208" s="18"/>
      <c r="F208" s="18"/>
      <c r="G208" s="18"/>
      <c r="H208" s="18"/>
      <c r="I208" s="18"/>
      <c r="J208" s="18"/>
      <c r="K208" s="18"/>
      <c r="L208" s="18"/>
      <c r="M208" s="18"/>
    </row>
    <row r="209">
      <c r="B209" s="18"/>
      <c r="C209" s="18"/>
      <c r="D209" s="18"/>
      <c r="E209" s="18"/>
      <c r="F209" s="18"/>
      <c r="G209" s="18"/>
      <c r="H209" s="18"/>
      <c r="I209" s="18"/>
      <c r="J209" s="18"/>
      <c r="K209" s="18"/>
      <c r="L209" s="18"/>
      <c r="M209" s="18"/>
    </row>
    <row r="210">
      <c r="B210" s="18"/>
      <c r="C210" s="18"/>
      <c r="D210" s="18"/>
      <c r="E210" s="18"/>
      <c r="F210" s="18"/>
      <c r="G210" s="18"/>
      <c r="H210" s="18"/>
      <c r="I210" s="18"/>
      <c r="J210" s="18"/>
      <c r="K210" s="18"/>
      <c r="L210" s="18"/>
      <c r="M210" s="18"/>
    </row>
    <row r="211">
      <c r="B211" s="18"/>
      <c r="C211" s="18"/>
      <c r="D211" s="18"/>
      <c r="E211" s="18"/>
      <c r="F211" s="18"/>
      <c r="G211" s="18"/>
      <c r="H211" s="18"/>
      <c r="I211" s="18"/>
      <c r="J211" s="18"/>
      <c r="K211" s="18"/>
      <c r="L211" s="18"/>
      <c r="M211" s="18"/>
    </row>
    <row r="212">
      <c r="B212" s="18"/>
      <c r="C212" s="18"/>
      <c r="D212" s="18"/>
      <c r="E212" s="18"/>
      <c r="F212" s="18"/>
      <c r="G212" s="18"/>
      <c r="H212" s="18"/>
      <c r="I212" s="18"/>
      <c r="J212" s="18"/>
      <c r="K212" s="18"/>
      <c r="L212" s="18"/>
      <c r="M212" s="18"/>
    </row>
    <row r="213">
      <c r="B213" s="18"/>
      <c r="C213" s="18"/>
      <c r="D213" s="18"/>
      <c r="E213" s="18"/>
      <c r="F213" s="18"/>
      <c r="G213" s="18"/>
      <c r="H213" s="18"/>
      <c r="I213" s="18"/>
      <c r="J213" s="18"/>
      <c r="K213" s="18"/>
      <c r="L213" s="18"/>
      <c r="M213" s="18"/>
    </row>
    <row r="214">
      <c r="B214" s="18"/>
      <c r="C214" s="18"/>
      <c r="D214" s="18"/>
      <c r="E214" s="18"/>
      <c r="F214" s="18"/>
      <c r="G214" s="18"/>
      <c r="H214" s="18"/>
      <c r="I214" s="18"/>
      <c r="J214" s="18"/>
      <c r="K214" s="18"/>
      <c r="L214" s="18"/>
      <c r="M214" s="18"/>
    </row>
    <row r="215">
      <c r="B215" s="18"/>
      <c r="C215" s="18"/>
      <c r="D215" s="18"/>
      <c r="E215" s="18"/>
      <c r="F215" s="18"/>
      <c r="G215" s="18"/>
      <c r="H215" s="18"/>
      <c r="I215" s="18"/>
      <c r="J215" s="18"/>
      <c r="K215" s="18"/>
      <c r="L215" s="18"/>
      <c r="M215" s="18"/>
    </row>
    <row r="216">
      <c r="B216" s="18"/>
      <c r="C216" s="18"/>
      <c r="D216" s="18"/>
      <c r="E216" s="18"/>
      <c r="F216" s="18"/>
      <c r="G216" s="18"/>
      <c r="H216" s="18"/>
      <c r="I216" s="18"/>
      <c r="J216" s="18"/>
      <c r="K216" s="18"/>
      <c r="L216" s="18"/>
      <c r="M216" s="18"/>
    </row>
    <row r="217">
      <c r="B217" s="18"/>
      <c r="C217" s="18"/>
      <c r="D217" s="18"/>
      <c r="E217" s="18"/>
      <c r="F217" s="18"/>
      <c r="G217" s="18"/>
      <c r="H217" s="18"/>
      <c r="I217" s="18"/>
      <c r="J217" s="18"/>
      <c r="K217" s="18"/>
      <c r="L217" s="18"/>
      <c r="M217" s="18"/>
    </row>
    <row r="218">
      <c r="B218" s="18"/>
      <c r="C218" s="18"/>
      <c r="D218" s="18"/>
      <c r="E218" s="18"/>
      <c r="F218" s="18"/>
      <c r="G218" s="18"/>
      <c r="H218" s="18"/>
      <c r="I218" s="18"/>
      <c r="J218" s="18"/>
      <c r="K218" s="18"/>
      <c r="L218" s="18"/>
      <c r="M218" s="18"/>
    </row>
    <row r="219">
      <c r="B219" s="18"/>
      <c r="C219" s="18"/>
      <c r="D219" s="18"/>
      <c r="E219" s="18"/>
      <c r="F219" s="18"/>
      <c r="G219" s="18"/>
      <c r="H219" s="18"/>
      <c r="I219" s="18"/>
      <c r="J219" s="18"/>
      <c r="K219" s="18"/>
      <c r="L219" s="18"/>
      <c r="M219" s="18"/>
    </row>
    <row r="220">
      <c r="B220" s="18"/>
      <c r="C220" s="18"/>
      <c r="D220" s="18"/>
      <c r="E220" s="18"/>
      <c r="F220" s="18"/>
      <c r="G220" s="18"/>
      <c r="H220" s="18"/>
      <c r="I220" s="18"/>
      <c r="J220" s="18"/>
      <c r="K220" s="18"/>
      <c r="L220" s="18"/>
      <c r="M220" s="18"/>
    </row>
    <row r="221">
      <c r="B221" s="18"/>
      <c r="C221" s="18"/>
      <c r="D221" s="18"/>
      <c r="E221" s="18"/>
      <c r="F221" s="18"/>
      <c r="G221" s="18"/>
      <c r="H221" s="18"/>
      <c r="I221" s="18"/>
      <c r="J221" s="18"/>
      <c r="K221" s="18"/>
      <c r="L221" s="18"/>
      <c r="M221" s="18"/>
    </row>
    <row r="222">
      <c r="B222" s="18"/>
      <c r="C222" s="18"/>
      <c r="D222" s="18"/>
      <c r="E222" s="18"/>
      <c r="F222" s="18"/>
      <c r="G222" s="18"/>
      <c r="H222" s="18"/>
      <c r="I222" s="18"/>
      <c r="J222" s="18"/>
      <c r="K222" s="18"/>
      <c r="L222" s="18"/>
      <c r="M222" s="18"/>
    </row>
    <row r="223">
      <c r="B223" s="18"/>
      <c r="C223" s="18"/>
      <c r="D223" s="18"/>
      <c r="E223" s="18"/>
      <c r="F223" s="18"/>
      <c r="G223" s="18"/>
      <c r="H223" s="18"/>
      <c r="I223" s="18"/>
      <c r="J223" s="18"/>
      <c r="K223" s="18"/>
      <c r="L223" s="18"/>
      <c r="M223" s="18"/>
    </row>
    <row r="224">
      <c r="B224" s="18"/>
      <c r="C224" s="18"/>
      <c r="D224" s="18"/>
      <c r="E224" s="18"/>
      <c r="F224" s="18"/>
      <c r="G224" s="18"/>
      <c r="H224" s="18"/>
      <c r="I224" s="18"/>
      <c r="J224" s="18"/>
      <c r="K224" s="18"/>
      <c r="L224" s="18"/>
      <c r="M224" s="18"/>
    </row>
    <row r="225">
      <c r="B225" s="18"/>
      <c r="C225" s="18"/>
      <c r="D225" s="18"/>
      <c r="E225" s="18"/>
      <c r="F225" s="18"/>
      <c r="G225" s="18"/>
      <c r="H225" s="18"/>
      <c r="I225" s="18"/>
      <c r="J225" s="18"/>
      <c r="K225" s="18"/>
      <c r="L225" s="18"/>
      <c r="M225" s="18"/>
    </row>
    <row r="226">
      <c r="B226" s="18"/>
      <c r="C226" s="18"/>
      <c r="D226" s="18"/>
      <c r="E226" s="18"/>
      <c r="F226" s="18"/>
      <c r="G226" s="18"/>
      <c r="H226" s="18"/>
      <c r="I226" s="18"/>
      <c r="J226" s="18"/>
      <c r="K226" s="18"/>
      <c r="L226" s="18"/>
      <c r="M226" s="18"/>
    </row>
    <row r="227">
      <c r="B227" s="18"/>
      <c r="C227" s="18"/>
      <c r="D227" s="18"/>
      <c r="E227" s="18"/>
      <c r="F227" s="18"/>
      <c r="G227" s="18"/>
      <c r="H227" s="18"/>
      <c r="I227" s="18"/>
      <c r="J227" s="18"/>
      <c r="K227" s="18"/>
      <c r="L227" s="18"/>
      <c r="M227" s="18"/>
    </row>
    <row r="228">
      <c r="B228" s="18"/>
      <c r="C228" s="18"/>
      <c r="D228" s="18"/>
      <c r="E228" s="18"/>
      <c r="F228" s="18"/>
      <c r="G228" s="18"/>
      <c r="H228" s="18"/>
      <c r="I228" s="18"/>
      <c r="J228" s="18"/>
      <c r="K228" s="18"/>
      <c r="L228" s="18"/>
      <c r="M228" s="18"/>
    </row>
    <row r="229">
      <c r="B229" s="18"/>
      <c r="C229" s="18"/>
      <c r="D229" s="18"/>
      <c r="E229" s="18"/>
      <c r="F229" s="18"/>
      <c r="G229" s="18"/>
      <c r="H229" s="18"/>
      <c r="I229" s="18"/>
      <c r="J229" s="18"/>
      <c r="K229" s="18"/>
      <c r="L229" s="18"/>
      <c r="M229" s="18"/>
    </row>
    <row r="230">
      <c r="B230" s="18"/>
      <c r="C230" s="18"/>
      <c r="D230" s="18"/>
      <c r="E230" s="18"/>
      <c r="F230" s="18"/>
      <c r="G230" s="18"/>
      <c r="H230" s="18"/>
      <c r="I230" s="18"/>
      <c r="J230" s="18"/>
      <c r="K230" s="18"/>
      <c r="L230" s="18"/>
      <c r="M230" s="18"/>
    </row>
    <row r="231">
      <c r="B231" s="18"/>
      <c r="C231" s="18"/>
      <c r="D231" s="18"/>
      <c r="E231" s="18"/>
      <c r="F231" s="18"/>
      <c r="G231" s="18"/>
      <c r="H231" s="18"/>
      <c r="I231" s="18"/>
      <c r="J231" s="18"/>
      <c r="K231" s="18"/>
      <c r="L231" s="18"/>
      <c r="M231" s="18"/>
    </row>
    <row r="232">
      <c r="B232" s="18"/>
      <c r="C232" s="18"/>
      <c r="D232" s="18"/>
      <c r="E232" s="18"/>
      <c r="F232" s="18"/>
      <c r="G232" s="18"/>
      <c r="H232" s="18"/>
      <c r="I232" s="18"/>
      <c r="J232" s="18"/>
      <c r="K232" s="18"/>
      <c r="L232" s="18"/>
      <c r="M232" s="18"/>
    </row>
    <row r="233">
      <c r="B233" s="18"/>
      <c r="C233" s="18"/>
      <c r="D233" s="18"/>
      <c r="E233" s="18"/>
      <c r="F233" s="18"/>
      <c r="G233" s="18"/>
      <c r="H233" s="18"/>
      <c r="I233" s="18"/>
      <c r="J233" s="18"/>
      <c r="K233" s="18"/>
      <c r="L233" s="18"/>
      <c r="M233" s="18"/>
    </row>
    <row r="234">
      <c r="B234" s="18"/>
      <c r="C234" s="18"/>
      <c r="D234" s="18"/>
      <c r="E234" s="18"/>
      <c r="F234" s="18"/>
      <c r="G234" s="18"/>
      <c r="H234" s="18"/>
      <c r="I234" s="18"/>
      <c r="J234" s="18"/>
      <c r="K234" s="18"/>
      <c r="L234" s="18"/>
      <c r="M234" s="18"/>
    </row>
    <row r="235">
      <c r="B235" s="18"/>
      <c r="C235" s="18"/>
      <c r="D235" s="18"/>
      <c r="E235" s="18"/>
      <c r="F235" s="18"/>
      <c r="G235" s="18"/>
      <c r="H235" s="18"/>
      <c r="I235" s="18"/>
      <c r="J235" s="18"/>
      <c r="K235" s="18"/>
      <c r="L235" s="18"/>
      <c r="M235" s="18"/>
    </row>
    <row r="236">
      <c r="B236" s="18"/>
      <c r="C236" s="18"/>
      <c r="D236" s="18"/>
      <c r="E236" s="18"/>
      <c r="F236" s="18"/>
      <c r="G236" s="18"/>
      <c r="H236" s="18"/>
      <c r="I236" s="18"/>
      <c r="J236" s="18"/>
      <c r="K236" s="18"/>
      <c r="L236" s="18"/>
      <c r="M236" s="18"/>
    </row>
    <row r="237">
      <c r="B237" s="18"/>
      <c r="C237" s="18"/>
      <c r="D237" s="18"/>
      <c r="E237" s="18"/>
      <c r="F237" s="18"/>
      <c r="G237" s="18"/>
      <c r="H237" s="18"/>
      <c r="I237" s="18"/>
      <c r="J237" s="18"/>
      <c r="K237" s="18"/>
      <c r="L237" s="18"/>
      <c r="M237" s="18"/>
    </row>
    <row r="238">
      <c r="B238" s="18"/>
      <c r="C238" s="18"/>
      <c r="D238" s="18"/>
      <c r="E238" s="18"/>
      <c r="F238" s="18"/>
      <c r="G238" s="18"/>
      <c r="H238" s="18"/>
      <c r="I238" s="18"/>
      <c r="J238" s="18"/>
      <c r="K238" s="18"/>
      <c r="L238" s="18"/>
      <c r="M238" s="18"/>
    </row>
    <row r="239">
      <c r="B239" s="18"/>
      <c r="C239" s="18"/>
      <c r="D239" s="18"/>
      <c r="E239" s="18"/>
      <c r="F239" s="18"/>
      <c r="G239" s="18"/>
      <c r="H239" s="18"/>
      <c r="I239" s="18"/>
      <c r="J239" s="18"/>
      <c r="K239" s="18"/>
      <c r="L239" s="18"/>
      <c r="M239" s="18"/>
    </row>
    <row r="240">
      <c r="B240" s="18"/>
      <c r="C240" s="18"/>
      <c r="D240" s="18"/>
      <c r="E240" s="18"/>
      <c r="F240" s="18"/>
      <c r="G240" s="18"/>
      <c r="H240" s="18"/>
      <c r="I240" s="18"/>
      <c r="J240" s="18"/>
      <c r="K240" s="18"/>
      <c r="L240" s="18"/>
      <c r="M240" s="18"/>
    </row>
    <row r="241">
      <c r="B241" s="18"/>
      <c r="C241" s="18"/>
      <c r="D241" s="18"/>
      <c r="E241" s="18"/>
      <c r="F241" s="18"/>
      <c r="G241" s="18"/>
      <c r="H241" s="18"/>
      <c r="I241" s="18"/>
      <c r="J241" s="18"/>
      <c r="K241" s="18"/>
      <c r="L241" s="18"/>
      <c r="M241" s="18"/>
    </row>
    <row r="242">
      <c r="B242" s="18"/>
      <c r="C242" s="18"/>
      <c r="D242" s="18"/>
      <c r="E242" s="18"/>
      <c r="F242" s="18"/>
      <c r="G242" s="18"/>
      <c r="H242" s="18"/>
      <c r="I242" s="18"/>
      <c r="J242" s="18"/>
      <c r="K242" s="18"/>
      <c r="L242" s="18"/>
      <c r="M242" s="18"/>
    </row>
    <row r="243">
      <c r="B243" s="18"/>
      <c r="C243" s="18"/>
      <c r="D243" s="18"/>
      <c r="E243" s="18"/>
      <c r="F243" s="18"/>
      <c r="G243" s="18"/>
      <c r="H243" s="18"/>
      <c r="I243" s="18"/>
      <c r="J243" s="18"/>
      <c r="K243" s="18"/>
      <c r="L243" s="18"/>
      <c r="M243" s="18"/>
    </row>
    <row r="244">
      <c r="B244" s="18"/>
      <c r="C244" s="18"/>
      <c r="D244" s="18"/>
      <c r="E244" s="18"/>
      <c r="F244" s="18"/>
      <c r="G244" s="18"/>
      <c r="H244" s="18"/>
      <c r="I244" s="18"/>
      <c r="J244" s="18"/>
      <c r="K244" s="18"/>
      <c r="L244" s="18"/>
      <c r="M244" s="18"/>
    </row>
    <row r="245">
      <c r="B245" s="18"/>
      <c r="C245" s="18"/>
      <c r="D245" s="18"/>
      <c r="E245" s="18"/>
      <c r="F245" s="18"/>
      <c r="G245" s="18"/>
      <c r="H245" s="18"/>
      <c r="I245" s="18"/>
      <c r="J245" s="18"/>
      <c r="K245" s="18"/>
      <c r="L245" s="18"/>
      <c r="M245" s="18"/>
    </row>
    <row r="246">
      <c r="B246" s="18"/>
      <c r="C246" s="18"/>
      <c r="D246" s="18"/>
      <c r="E246" s="18"/>
      <c r="F246" s="18"/>
      <c r="G246" s="18"/>
      <c r="H246" s="18"/>
      <c r="I246" s="18"/>
      <c r="J246" s="18"/>
      <c r="K246" s="18"/>
      <c r="L246" s="18"/>
      <c r="M246" s="18"/>
    </row>
    <row r="247">
      <c r="B247" s="18"/>
      <c r="C247" s="18"/>
      <c r="D247" s="18"/>
      <c r="E247" s="18"/>
      <c r="F247" s="18"/>
      <c r="G247" s="18"/>
      <c r="H247" s="18"/>
      <c r="I247" s="18"/>
      <c r="J247" s="18"/>
      <c r="K247" s="18"/>
      <c r="L247" s="18"/>
      <c r="M247" s="18"/>
    </row>
    <row r="248">
      <c r="B248" s="18"/>
      <c r="C248" s="18"/>
      <c r="D248" s="18"/>
      <c r="E248" s="18"/>
      <c r="F248" s="18"/>
      <c r="G248" s="18"/>
      <c r="H248" s="18"/>
      <c r="I248" s="18"/>
      <c r="J248" s="18"/>
      <c r="K248" s="18"/>
      <c r="L248" s="18"/>
      <c r="M248" s="18"/>
    </row>
    <row r="249">
      <c r="B249" s="18"/>
      <c r="C249" s="18"/>
      <c r="D249" s="18"/>
      <c r="E249" s="18"/>
      <c r="F249" s="18"/>
      <c r="G249" s="18"/>
      <c r="H249" s="18"/>
      <c r="I249" s="18"/>
      <c r="J249" s="18"/>
      <c r="K249" s="18"/>
      <c r="L249" s="18"/>
      <c r="M249" s="18"/>
    </row>
    <row r="250">
      <c r="B250" s="18"/>
      <c r="C250" s="18"/>
      <c r="D250" s="18"/>
      <c r="E250" s="18"/>
      <c r="F250" s="18"/>
      <c r="G250" s="18"/>
      <c r="H250" s="18"/>
      <c r="I250" s="18"/>
      <c r="J250" s="18"/>
      <c r="K250" s="18"/>
      <c r="L250" s="18"/>
      <c r="M250" s="18"/>
    </row>
    <row r="251">
      <c r="B251" s="18"/>
      <c r="C251" s="18"/>
      <c r="D251" s="18"/>
      <c r="E251" s="18"/>
      <c r="F251" s="18"/>
      <c r="G251" s="18"/>
      <c r="H251" s="18"/>
      <c r="I251" s="18"/>
      <c r="J251" s="18"/>
      <c r="K251" s="18"/>
      <c r="L251" s="18"/>
      <c r="M251" s="18"/>
    </row>
    <row r="252">
      <c r="B252" s="18"/>
      <c r="C252" s="18"/>
      <c r="D252" s="18"/>
      <c r="E252" s="18"/>
      <c r="F252" s="18"/>
      <c r="G252" s="18"/>
      <c r="H252" s="18"/>
      <c r="I252" s="18"/>
      <c r="J252" s="18"/>
      <c r="K252" s="18"/>
      <c r="L252" s="18"/>
      <c r="M252" s="18"/>
    </row>
    <row r="253">
      <c r="B253" s="18"/>
      <c r="C253" s="18"/>
      <c r="D253" s="18"/>
      <c r="E253" s="18"/>
      <c r="F253" s="18"/>
      <c r="G253" s="18"/>
      <c r="H253" s="18"/>
      <c r="I253" s="18"/>
      <c r="J253" s="18"/>
      <c r="K253" s="18"/>
      <c r="L253" s="18"/>
      <c r="M253" s="18"/>
    </row>
    <row r="254">
      <c r="B254" s="18"/>
      <c r="C254" s="18"/>
      <c r="D254" s="18"/>
      <c r="E254" s="18"/>
      <c r="F254" s="18"/>
      <c r="G254" s="18"/>
      <c r="H254" s="18"/>
      <c r="I254" s="18"/>
      <c r="J254" s="18"/>
      <c r="K254" s="18"/>
      <c r="L254" s="18"/>
      <c r="M254" s="18"/>
    </row>
    <row r="255">
      <c r="B255" s="18"/>
      <c r="C255" s="18"/>
      <c r="D255" s="18"/>
      <c r="E255" s="18"/>
      <c r="F255" s="18"/>
      <c r="G255" s="18"/>
      <c r="H255" s="18"/>
      <c r="I255" s="18"/>
      <c r="J255" s="18"/>
      <c r="K255" s="18"/>
      <c r="L255" s="18"/>
      <c r="M255" s="18"/>
    </row>
    <row r="256">
      <c r="B256" s="18"/>
      <c r="C256" s="18"/>
      <c r="D256" s="18"/>
      <c r="E256" s="18"/>
      <c r="F256" s="18"/>
      <c r="G256" s="18"/>
      <c r="H256" s="18"/>
      <c r="I256" s="18"/>
      <c r="J256" s="18"/>
      <c r="K256" s="18"/>
      <c r="L256" s="18"/>
      <c r="M256" s="18"/>
    </row>
    <row r="257">
      <c r="B257" s="18"/>
      <c r="C257" s="18"/>
      <c r="D257" s="18"/>
      <c r="E257" s="18"/>
      <c r="F257" s="18"/>
      <c r="G257" s="18"/>
      <c r="H257" s="18"/>
      <c r="I257" s="18"/>
      <c r="J257" s="18"/>
      <c r="K257" s="18"/>
      <c r="L257" s="18"/>
      <c r="M257" s="18"/>
    </row>
    <row r="258">
      <c r="B258" s="18"/>
      <c r="C258" s="18"/>
      <c r="D258" s="18"/>
      <c r="E258" s="18"/>
      <c r="F258" s="18"/>
      <c r="G258" s="18"/>
      <c r="H258" s="18"/>
      <c r="I258" s="18"/>
      <c r="J258" s="18"/>
      <c r="K258" s="18"/>
      <c r="L258" s="18"/>
      <c r="M258" s="18"/>
    </row>
    <row r="259">
      <c r="B259" s="18"/>
      <c r="C259" s="18"/>
      <c r="D259" s="18"/>
      <c r="E259" s="18"/>
      <c r="F259" s="18"/>
      <c r="G259" s="18"/>
      <c r="H259" s="18"/>
      <c r="I259" s="18"/>
      <c r="J259" s="18"/>
      <c r="K259" s="18"/>
      <c r="L259" s="18"/>
      <c r="M259" s="18"/>
    </row>
    <row r="260">
      <c r="B260" s="18"/>
      <c r="C260" s="18"/>
      <c r="D260" s="18"/>
      <c r="E260" s="18"/>
      <c r="F260" s="18"/>
      <c r="G260" s="18"/>
      <c r="H260" s="18"/>
      <c r="I260" s="18"/>
      <c r="J260" s="18"/>
      <c r="K260" s="18"/>
      <c r="L260" s="18"/>
      <c r="M260" s="18"/>
    </row>
    <row r="261">
      <c r="B261" s="18"/>
      <c r="C261" s="18"/>
      <c r="D261" s="18"/>
      <c r="E261" s="18"/>
      <c r="F261" s="18"/>
      <c r="G261" s="18"/>
      <c r="H261" s="18"/>
      <c r="I261" s="18"/>
      <c r="J261" s="18"/>
      <c r="K261" s="18"/>
      <c r="L261" s="18"/>
      <c r="M261" s="18"/>
    </row>
    <row r="262">
      <c r="B262" s="18"/>
      <c r="C262" s="18"/>
      <c r="D262" s="18"/>
      <c r="E262" s="18"/>
      <c r="F262" s="18"/>
      <c r="G262" s="18"/>
      <c r="H262" s="18"/>
      <c r="I262" s="18"/>
      <c r="J262" s="18"/>
      <c r="K262" s="18"/>
      <c r="L262" s="18"/>
      <c r="M262" s="18"/>
    </row>
    <row r="263">
      <c r="B263" s="18"/>
      <c r="C263" s="18"/>
      <c r="D263" s="18"/>
      <c r="E263" s="18"/>
      <c r="F263" s="18"/>
      <c r="G263" s="18"/>
      <c r="H263" s="18"/>
      <c r="I263" s="18"/>
      <c r="J263" s="18"/>
      <c r="K263" s="18"/>
      <c r="L263" s="18"/>
      <c r="M263" s="18"/>
    </row>
    <row r="264">
      <c r="B264" s="18"/>
      <c r="C264" s="18"/>
      <c r="D264" s="18"/>
      <c r="E264" s="18"/>
      <c r="F264" s="18"/>
      <c r="G264" s="18"/>
      <c r="H264" s="18"/>
      <c r="I264" s="18"/>
      <c r="J264" s="18"/>
      <c r="K264" s="18"/>
      <c r="L264" s="18"/>
      <c r="M264" s="18"/>
    </row>
    <row r="265">
      <c r="B265" s="18"/>
      <c r="C265" s="18"/>
      <c r="D265" s="18"/>
      <c r="E265" s="18"/>
      <c r="F265" s="18"/>
      <c r="G265" s="18"/>
      <c r="H265" s="18"/>
      <c r="I265" s="18"/>
      <c r="J265" s="18"/>
      <c r="K265" s="18"/>
      <c r="L265" s="18"/>
      <c r="M265" s="18"/>
    </row>
    <row r="266">
      <c r="B266" s="18"/>
      <c r="C266" s="18"/>
      <c r="D266" s="18"/>
      <c r="E266" s="18"/>
      <c r="F266" s="18"/>
      <c r="G266" s="18"/>
      <c r="H266" s="18"/>
      <c r="I266" s="18"/>
      <c r="J266" s="18"/>
      <c r="K266" s="18"/>
      <c r="L266" s="18"/>
      <c r="M266" s="18"/>
    </row>
    <row r="267">
      <c r="B267" s="18"/>
      <c r="C267" s="18"/>
      <c r="D267" s="18"/>
      <c r="E267" s="18"/>
      <c r="F267" s="18"/>
      <c r="G267" s="18"/>
      <c r="H267" s="18"/>
      <c r="I267" s="18"/>
      <c r="J267" s="18"/>
      <c r="K267" s="18"/>
      <c r="L267" s="18"/>
      <c r="M267" s="18"/>
    </row>
    <row r="268">
      <c r="B268" s="18"/>
      <c r="C268" s="18"/>
      <c r="D268" s="18"/>
      <c r="E268" s="18"/>
      <c r="F268" s="18"/>
      <c r="G268" s="18"/>
      <c r="H268" s="18"/>
      <c r="I268" s="18"/>
      <c r="J268" s="18"/>
      <c r="K268" s="18"/>
      <c r="L268" s="18"/>
      <c r="M268" s="18"/>
    </row>
    <row r="269">
      <c r="B269" s="18"/>
      <c r="C269" s="18"/>
      <c r="D269" s="18"/>
      <c r="E269" s="18"/>
      <c r="F269" s="18"/>
      <c r="G269" s="18"/>
      <c r="H269" s="18"/>
      <c r="I269" s="18"/>
      <c r="J269" s="18"/>
      <c r="K269" s="18"/>
      <c r="L269" s="18"/>
      <c r="M269" s="18"/>
    </row>
    <row r="270">
      <c r="B270" s="18"/>
      <c r="C270" s="18"/>
      <c r="D270" s="18"/>
      <c r="E270" s="18"/>
      <c r="F270" s="18"/>
      <c r="G270" s="18"/>
      <c r="H270" s="18"/>
      <c r="I270" s="18"/>
      <c r="J270" s="18"/>
      <c r="K270" s="18"/>
      <c r="L270" s="18"/>
      <c r="M270" s="18"/>
    </row>
    <row r="271">
      <c r="B271" s="18"/>
      <c r="C271" s="18"/>
      <c r="D271" s="18"/>
      <c r="E271" s="18"/>
      <c r="F271" s="18"/>
      <c r="G271" s="18"/>
      <c r="H271" s="18"/>
      <c r="I271" s="18"/>
      <c r="J271" s="18"/>
      <c r="K271" s="18"/>
      <c r="L271" s="18"/>
      <c r="M271" s="18"/>
    </row>
    <row r="272">
      <c r="B272" s="18"/>
      <c r="C272" s="18"/>
      <c r="D272" s="18"/>
      <c r="E272" s="18"/>
      <c r="F272" s="18"/>
      <c r="G272" s="18"/>
      <c r="H272" s="18"/>
      <c r="I272" s="18"/>
      <c r="J272" s="18"/>
      <c r="K272" s="18"/>
      <c r="L272" s="18"/>
      <c r="M272" s="18"/>
    </row>
    <row r="273">
      <c r="B273" s="18"/>
      <c r="C273" s="18"/>
      <c r="D273" s="18"/>
      <c r="E273" s="18"/>
      <c r="F273" s="18"/>
      <c r="G273" s="18"/>
      <c r="H273" s="18"/>
      <c r="I273" s="18"/>
      <c r="J273" s="18"/>
      <c r="K273" s="18"/>
      <c r="L273" s="18"/>
      <c r="M273" s="18"/>
    </row>
    <row r="274">
      <c r="B274" s="18"/>
      <c r="C274" s="18"/>
      <c r="D274" s="18"/>
      <c r="E274" s="18"/>
      <c r="F274" s="18"/>
      <c r="G274" s="18"/>
      <c r="H274" s="18"/>
      <c r="I274" s="18"/>
      <c r="J274" s="18"/>
      <c r="K274" s="18"/>
      <c r="L274" s="18"/>
      <c r="M274" s="18"/>
    </row>
    <row r="275">
      <c r="B275" s="18"/>
      <c r="C275" s="18"/>
      <c r="D275" s="18"/>
      <c r="E275" s="18"/>
      <c r="F275" s="18"/>
      <c r="G275" s="18"/>
      <c r="H275" s="18"/>
      <c r="I275" s="18"/>
      <c r="J275" s="18"/>
      <c r="K275" s="18"/>
      <c r="L275" s="18"/>
      <c r="M275" s="18"/>
    </row>
    <row r="276">
      <c r="B276" s="18"/>
      <c r="C276" s="18"/>
      <c r="D276" s="18"/>
      <c r="E276" s="18"/>
      <c r="F276" s="18"/>
      <c r="G276" s="18"/>
      <c r="H276" s="18"/>
      <c r="I276" s="18"/>
      <c r="J276" s="18"/>
      <c r="K276" s="18"/>
      <c r="L276" s="18"/>
      <c r="M276" s="18"/>
    </row>
    <row r="277">
      <c r="B277" s="18"/>
      <c r="C277" s="18"/>
      <c r="D277" s="18"/>
      <c r="E277" s="18"/>
      <c r="F277" s="18"/>
      <c r="G277" s="18"/>
      <c r="H277" s="18"/>
      <c r="I277" s="18"/>
      <c r="J277" s="18"/>
      <c r="K277" s="18"/>
      <c r="L277" s="18"/>
      <c r="M277" s="18"/>
    </row>
    <row r="278">
      <c r="B278" s="18"/>
      <c r="C278" s="18"/>
      <c r="D278" s="18"/>
      <c r="E278" s="18"/>
      <c r="F278" s="18"/>
      <c r="G278" s="18"/>
      <c r="H278" s="18"/>
      <c r="I278" s="18"/>
      <c r="J278" s="18"/>
      <c r="K278" s="18"/>
      <c r="L278" s="18"/>
      <c r="M278" s="18"/>
    </row>
    <row r="279">
      <c r="B279" s="18"/>
      <c r="C279" s="18"/>
      <c r="D279" s="18"/>
      <c r="E279" s="18"/>
      <c r="F279" s="18"/>
      <c r="G279" s="18"/>
      <c r="H279" s="18"/>
      <c r="I279" s="18"/>
      <c r="J279" s="18"/>
      <c r="K279" s="18"/>
      <c r="L279" s="18"/>
      <c r="M279" s="18"/>
    </row>
    <row r="280">
      <c r="B280" s="18"/>
      <c r="C280" s="18"/>
      <c r="D280" s="18"/>
      <c r="E280" s="18"/>
      <c r="F280" s="18"/>
      <c r="G280" s="18"/>
      <c r="H280" s="18"/>
      <c r="I280" s="18"/>
      <c r="J280" s="18"/>
      <c r="K280" s="18"/>
      <c r="L280" s="18"/>
      <c r="M280" s="18"/>
    </row>
    <row r="281">
      <c r="B281" s="18"/>
      <c r="C281" s="18"/>
      <c r="D281" s="18"/>
      <c r="E281" s="18"/>
      <c r="F281" s="18"/>
      <c r="G281" s="18"/>
      <c r="H281" s="18"/>
      <c r="I281" s="18"/>
      <c r="J281" s="18"/>
      <c r="K281" s="18"/>
      <c r="L281" s="18"/>
      <c r="M281" s="18"/>
    </row>
    <row r="282">
      <c r="B282" s="18"/>
      <c r="C282" s="18"/>
      <c r="D282" s="18"/>
      <c r="E282" s="18"/>
      <c r="F282" s="18"/>
      <c r="G282" s="18"/>
      <c r="H282" s="18"/>
      <c r="I282" s="18"/>
      <c r="J282" s="18"/>
      <c r="K282" s="18"/>
      <c r="L282" s="18"/>
      <c r="M282" s="18"/>
    </row>
    <row r="283">
      <c r="B283" s="18"/>
      <c r="C283" s="18"/>
      <c r="D283" s="18"/>
      <c r="E283" s="18"/>
      <c r="F283" s="18"/>
      <c r="G283" s="18"/>
      <c r="H283" s="18"/>
      <c r="I283" s="18"/>
      <c r="J283" s="18"/>
      <c r="K283" s="18"/>
      <c r="L283" s="18"/>
      <c r="M283" s="18"/>
    </row>
    <row r="284">
      <c r="B284" s="18"/>
      <c r="C284" s="18"/>
      <c r="D284" s="18"/>
      <c r="E284" s="18"/>
      <c r="F284" s="18"/>
      <c r="G284" s="18"/>
      <c r="H284" s="18"/>
      <c r="I284" s="18"/>
      <c r="J284" s="18"/>
      <c r="K284" s="18"/>
      <c r="L284" s="18"/>
      <c r="M284" s="18"/>
    </row>
    <row r="285">
      <c r="B285" s="18"/>
      <c r="C285" s="18"/>
      <c r="D285" s="18"/>
      <c r="E285" s="18"/>
      <c r="F285" s="18"/>
      <c r="G285" s="18"/>
      <c r="H285" s="18"/>
      <c r="I285" s="18"/>
      <c r="J285" s="18"/>
      <c r="K285" s="18"/>
      <c r="L285" s="18"/>
      <c r="M285" s="18"/>
    </row>
    <row r="286">
      <c r="B286" s="18"/>
      <c r="C286" s="18"/>
      <c r="D286" s="18"/>
      <c r="E286" s="18"/>
      <c r="F286" s="18"/>
      <c r="G286" s="18"/>
      <c r="H286" s="18"/>
      <c r="I286" s="18"/>
      <c r="J286" s="18"/>
      <c r="K286" s="18"/>
      <c r="L286" s="18"/>
      <c r="M286" s="18"/>
    </row>
    <row r="287">
      <c r="B287" s="18"/>
      <c r="C287" s="18"/>
      <c r="D287" s="18"/>
      <c r="E287" s="18"/>
      <c r="F287" s="18"/>
      <c r="G287" s="18"/>
      <c r="H287" s="18"/>
      <c r="I287" s="18"/>
      <c r="J287" s="18"/>
      <c r="K287" s="18"/>
      <c r="L287" s="18"/>
      <c r="M287" s="18"/>
    </row>
    <row r="288">
      <c r="B288" s="18"/>
      <c r="C288" s="18"/>
      <c r="D288" s="18"/>
      <c r="E288" s="18"/>
      <c r="F288" s="18"/>
      <c r="G288" s="18"/>
      <c r="H288" s="18"/>
      <c r="I288" s="18"/>
      <c r="J288" s="18"/>
      <c r="K288" s="18"/>
      <c r="L288" s="18"/>
      <c r="M288" s="18"/>
    </row>
    <row r="289">
      <c r="B289" s="18"/>
      <c r="C289" s="18"/>
      <c r="D289" s="18"/>
      <c r="E289" s="18"/>
      <c r="F289" s="18"/>
      <c r="G289" s="18"/>
      <c r="H289" s="18"/>
      <c r="I289" s="18"/>
      <c r="J289" s="18"/>
      <c r="K289" s="18"/>
      <c r="L289" s="18"/>
      <c r="M289" s="18"/>
    </row>
    <row r="290">
      <c r="B290" s="18"/>
      <c r="C290" s="18"/>
      <c r="D290" s="18"/>
      <c r="E290" s="18"/>
      <c r="F290" s="18"/>
      <c r="G290" s="18"/>
      <c r="H290" s="18"/>
      <c r="I290" s="18"/>
      <c r="J290" s="18"/>
      <c r="K290" s="18"/>
      <c r="L290" s="18"/>
      <c r="M290" s="18"/>
    </row>
    <row r="291">
      <c r="B291" s="18"/>
      <c r="C291" s="18"/>
      <c r="D291" s="18"/>
      <c r="E291" s="18"/>
      <c r="F291" s="18"/>
      <c r="G291" s="18"/>
      <c r="H291" s="18"/>
      <c r="I291" s="18"/>
      <c r="J291" s="18"/>
      <c r="K291" s="18"/>
      <c r="L291" s="18"/>
      <c r="M291" s="18"/>
    </row>
    <row r="292">
      <c r="B292" s="18"/>
      <c r="C292" s="18"/>
      <c r="D292" s="18"/>
      <c r="E292" s="18"/>
      <c r="F292" s="18"/>
      <c r="G292" s="18"/>
      <c r="H292" s="18"/>
      <c r="I292" s="18"/>
      <c r="J292" s="18"/>
      <c r="K292" s="18"/>
      <c r="L292" s="18"/>
      <c r="M292" s="18"/>
    </row>
    <row r="293">
      <c r="B293" s="18"/>
      <c r="C293" s="18"/>
      <c r="D293" s="18"/>
      <c r="E293" s="18"/>
      <c r="F293" s="18"/>
      <c r="G293" s="18"/>
      <c r="H293" s="18"/>
      <c r="I293" s="18"/>
      <c r="J293" s="18"/>
      <c r="K293" s="18"/>
      <c r="L293" s="18"/>
      <c r="M293" s="18"/>
    </row>
    <row r="294">
      <c r="B294" s="18"/>
      <c r="C294" s="18"/>
      <c r="D294" s="18"/>
      <c r="E294" s="18"/>
      <c r="F294" s="18"/>
      <c r="G294" s="18"/>
      <c r="H294" s="18"/>
      <c r="I294" s="18"/>
      <c r="J294" s="18"/>
      <c r="K294" s="18"/>
      <c r="L294" s="18"/>
      <c r="M294" s="18"/>
    </row>
    <row r="295">
      <c r="B295" s="18"/>
      <c r="C295" s="18"/>
      <c r="D295" s="18"/>
      <c r="E295" s="18"/>
      <c r="F295" s="18"/>
      <c r="G295" s="18"/>
      <c r="H295" s="18"/>
      <c r="I295" s="18"/>
      <c r="J295" s="18"/>
      <c r="K295" s="18"/>
      <c r="L295" s="18"/>
      <c r="M295" s="18"/>
    </row>
    <row r="296">
      <c r="B296" s="18"/>
      <c r="C296" s="18"/>
      <c r="D296" s="18"/>
      <c r="E296" s="18"/>
      <c r="F296" s="18"/>
      <c r="G296" s="18"/>
      <c r="H296" s="18"/>
      <c r="I296" s="18"/>
      <c r="J296" s="18"/>
      <c r="K296" s="18"/>
      <c r="L296" s="18"/>
      <c r="M296" s="18"/>
    </row>
    <row r="297">
      <c r="B297" s="18"/>
      <c r="C297" s="18"/>
      <c r="D297" s="18"/>
      <c r="E297" s="18"/>
      <c r="F297" s="18"/>
      <c r="G297" s="18"/>
      <c r="H297" s="18"/>
      <c r="I297" s="18"/>
      <c r="J297" s="18"/>
      <c r="K297" s="18"/>
      <c r="L297" s="18"/>
      <c r="M297" s="18"/>
    </row>
    <row r="298">
      <c r="B298" s="18"/>
      <c r="C298" s="18"/>
      <c r="D298" s="18"/>
      <c r="E298" s="18"/>
      <c r="F298" s="18"/>
      <c r="G298" s="18"/>
      <c r="H298" s="18"/>
      <c r="I298" s="18"/>
      <c r="J298" s="18"/>
      <c r="K298" s="18"/>
      <c r="L298" s="18"/>
      <c r="M298" s="18"/>
    </row>
    <row r="299">
      <c r="B299" s="18"/>
      <c r="C299" s="18"/>
      <c r="D299" s="18"/>
      <c r="E299" s="18"/>
      <c r="F299" s="18"/>
      <c r="G299" s="18"/>
      <c r="H299" s="18"/>
      <c r="I299" s="18"/>
      <c r="J299" s="18"/>
      <c r="K299" s="18"/>
      <c r="L299" s="18"/>
      <c r="M299" s="18"/>
    </row>
    <row r="300">
      <c r="B300" s="18"/>
      <c r="C300" s="18"/>
      <c r="D300" s="18"/>
      <c r="E300" s="18"/>
      <c r="F300" s="18"/>
      <c r="G300" s="18"/>
      <c r="H300" s="18"/>
      <c r="I300" s="18"/>
      <c r="J300" s="18"/>
      <c r="K300" s="18"/>
      <c r="L300" s="18"/>
      <c r="M300" s="18"/>
    </row>
    <row r="301">
      <c r="B301" s="18"/>
      <c r="C301" s="18"/>
      <c r="D301" s="18"/>
      <c r="E301" s="18"/>
      <c r="F301" s="18"/>
      <c r="G301" s="18"/>
      <c r="H301" s="18"/>
      <c r="I301" s="18"/>
      <c r="J301" s="18"/>
      <c r="K301" s="18"/>
      <c r="L301" s="18"/>
      <c r="M301" s="18"/>
    </row>
    <row r="302">
      <c r="B302" s="18"/>
      <c r="C302" s="18"/>
      <c r="D302" s="18"/>
      <c r="E302" s="18"/>
      <c r="F302" s="18"/>
      <c r="G302" s="18"/>
      <c r="H302" s="18"/>
      <c r="I302" s="18"/>
      <c r="J302" s="18"/>
      <c r="K302" s="18"/>
      <c r="L302" s="18"/>
      <c r="M302" s="18"/>
    </row>
    <row r="303">
      <c r="B303" s="18"/>
      <c r="C303" s="18"/>
      <c r="D303" s="18"/>
      <c r="E303" s="18"/>
      <c r="F303" s="18"/>
      <c r="G303" s="18"/>
      <c r="H303" s="18"/>
      <c r="I303" s="18"/>
      <c r="J303" s="18"/>
      <c r="K303" s="18"/>
      <c r="L303" s="18"/>
      <c r="M303" s="18"/>
    </row>
    <row r="304">
      <c r="B304" s="18"/>
      <c r="C304" s="18"/>
      <c r="D304" s="18"/>
      <c r="E304" s="18"/>
      <c r="F304" s="18"/>
      <c r="G304" s="18"/>
      <c r="H304" s="18"/>
      <c r="I304" s="18"/>
      <c r="J304" s="18"/>
      <c r="K304" s="18"/>
      <c r="L304" s="18"/>
      <c r="M304" s="18"/>
    </row>
    <row r="305">
      <c r="B305" s="18"/>
      <c r="C305" s="18"/>
      <c r="D305" s="18"/>
      <c r="E305" s="18"/>
      <c r="F305" s="18"/>
      <c r="G305" s="18"/>
      <c r="H305" s="18"/>
      <c r="I305" s="18"/>
      <c r="J305" s="18"/>
      <c r="K305" s="18"/>
      <c r="L305" s="18"/>
      <c r="M305" s="18"/>
    </row>
    <row r="306">
      <c r="B306" s="18"/>
      <c r="C306" s="18"/>
      <c r="D306" s="18"/>
      <c r="E306" s="18"/>
      <c r="F306" s="18"/>
      <c r="G306" s="18"/>
      <c r="H306" s="18"/>
      <c r="I306" s="18"/>
      <c r="J306" s="18"/>
      <c r="K306" s="18"/>
      <c r="L306" s="18"/>
      <c r="M306" s="18"/>
    </row>
    <row r="307">
      <c r="B307" s="18"/>
      <c r="C307" s="18"/>
      <c r="D307" s="18"/>
      <c r="E307" s="18"/>
      <c r="F307" s="18"/>
      <c r="G307" s="18"/>
      <c r="H307" s="18"/>
      <c r="I307" s="18"/>
      <c r="J307" s="18"/>
      <c r="K307" s="18"/>
      <c r="L307" s="18"/>
      <c r="M307" s="18"/>
    </row>
    <row r="308">
      <c r="B308" s="18"/>
      <c r="C308" s="18"/>
      <c r="D308" s="18"/>
      <c r="E308" s="18"/>
      <c r="F308" s="18"/>
      <c r="G308" s="18"/>
      <c r="H308" s="18"/>
      <c r="I308" s="18"/>
      <c r="J308" s="18"/>
      <c r="K308" s="18"/>
      <c r="L308" s="18"/>
      <c r="M308" s="18"/>
    </row>
    <row r="309">
      <c r="B309" s="18"/>
      <c r="C309" s="18"/>
      <c r="D309" s="18"/>
      <c r="E309" s="18"/>
      <c r="F309" s="18"/>
      <c r="G309" s="18"/>
      <c r="H309" s="18"/>
      <c r="I309" s="18"/>
      <c r="J309" s="18"/>
      <c r="K309" s="18"/>
      <c r="L309" s="18"/>
      <c r="M309" s="18"/>
    </row>
    <row r="310">
      <c r="B310" s="18"/>
      <c r="C310" s="18"/>
      <c r="D310" s="18"/>
      <c r="E310" s="18"/>
      <c r="F310" s="18"/>
      <c r="G310" s="18"/>
      <c r="H310" s="18"/>
      <c r="I310" s="18"/>
      <c r="J310" s="18"/>
      <c r="K310" s="18"/>
      <c r="L310" s="18"/>
      <c r="M310" s="18"/>
    </row>
    <row r="311">
      <c r="B311" s="18"/>
      <c r="C311" s="18"/>
      <c r="D311" s="18"/>
      <c r="E311" s="18"/>
      <c r="F311" s="18"/>
      <c r="G311" s="18"/>
      <c r="H311" s="18"/>
      <c r="I311" s="18"/>
      <c r="J311" s="18"/>
      <c r="K311" s="18"/>
      <c r="L311" s="18"/>
      <c r="M311" s="18"/>
    </row>
    <row r="312">
      <c r="B312" s="18"/>
      <c r="C312" s="18"/>
      <c r="D312" s="18"/>
      <c r="E312" s="18"/>
      <c r="F312" s="18"/>
      <c r="G312" s="18"/>
      <c r="H312" s="18"/>
      <c r="I312" s="18"/>
      <c r="J312" s="18"/>
      <c r="K312" s="18"/>
      <c r="L312" s="18"/>
      <c r="M312" s="18"/>
    </row>
    <row r="313">
      <c r="B313" s="18"/>
      <c r="C313" s="18"/>
      <c r="D313" s="18"/>
      <c r="E313" s="18"/>
      <c r="F313" s="18"/>
      <c r="G313" s="18"/>
      <c r="H313" s="18"/>
      <c r="I313" s="18"/>
      <c r="J313" s="18"/>
      <c r="K313" s="18"/>
      <c r="L313" s="18"/>
      <c r="M313" s="18"/>
    </row>
    <row r="314">
      <c r="B314" s="18"/>
      <c r="C314" s="18"/>
      <c r="D314" s="18"/>
      <c r="E314" s="18"/>
      <c r="F314" s="18"/>
      <c r="G314" s="18"/>
      <c r="H314" s="18"/>
      <c r="I314" s="18"/>
      <c r="J314" s="18"/>
      <c r="K314" s="18"/>
      <c r="L314" s="18"/>
      <c r="M314" s="18"/>
    </row>
    <row r="315">
      <c r="B315" s="18"/>
      <c r="C315" s="18"/>
      <c r="D315" s="18"/>
      <c r="E315" s="18"/>
      <c r="F315" s="18"/>
      <c r="G315" s="18"/>
      <c r="H315" s="18"/>
      <c r="I315" s="18"/>
      <c r="J315" s="18"/>
      <c r="K315" s="18"/>
      <c r="L315" s="18"/>
      <c r="M315" s="18"/>
    </row>
    <row r="316">
      <c r="B316" s="18"/>
      <c r="C316" s="18"/>
      <c r="D316" s="18"/>
      <c r="E316" s="18"/>
      <c r="F316" s="18"/>
      <c r="G316" s="18"/>
      <c r="H316" s="18"/>
      <c r="I316" s="18"/>
      <c r="J316" s="18"/>
      <c r="K316" s="18"/>
      <c r="L316" s="18"/>
      <c r="M316" s="18"/>
    </row>
    <row r="317">
      <c r="B317" s="18"/>
      <c r="C317" s="18"/>
      <c r="D317" s="18"/>
      <c r="E317" s="18"/>
      <c r="F317" s="18"/>
      <c r="G317" s="18"/>
      <c r="H317" s="18"/>
      <c r="I317" s="18"/>
      <c r="J317" s="18"/>
      <c r="K317" s="18"/>
      <c r="L317" s="18"/>
      <c r="M317" s="18"/>
    </row>
    <row r="318">
      <c r="B318" s="18"/>
      <c r="C318" s="18"/>
      <c r="D318" s="18"/>
      <c r="E318" s="18"/>
      <c r="F318" s="18"/>
      <c r="G318" s="18"/>
      <c r="H318" s="18"/>
      <c r="I318" s="18"/>
      <c r="J318" s="18"/>
      <c r="K318" s="18"/>
      <c r="L318" s="18"/>
      <c r="M318" s="18"/>
    </row>
    <row r="319">
      <c r="B319" s="18"/>
      <c r="C319" s="18"/>
      <c r="D319" s="18"/>
      <c r="E319" s="18"/>
      <c r="F319" s="18"/>
      <c r="G319" s="18"/>
      <c r="H319" s="18"/>
      <c r="I319" s="18"/>
      <c r="J319" s="18"/>
      <c r="K319" s="18"/>
      <c r="L319" s="18"/>
      <c r="M319" s="18"/>
    </row>
    <row r="320">
      <c r="B320" s="18"/>
      <c r="C320" s="18"/>
      <c r="D320" s="18"/>
      <c r="E320" s="18"/>
      <c r="F320" s="18"/>
      <c r="G320" s="18"/>
      <c r="H320" s="18"/>
      <c r="I320" s="18"/>
      <c r="J320" s="18"/>
      <c r="K320" s="18"/>
      <c r="L320" s="18"/>
      <c r="M320" s="18"/>
    </row>
    <row r="321">
      <c r="B321" s="18"/>
      <c r="C321" s="18"/>
      <c r="D321" s="18"/>
      <c r="E321" s="18"/>
      <c r="F321" s="18"/>
      <c r="G321" s="18"/>
      <c r="H321" s="18"/>
      <c r="I321" s="18"/>
      <c r="J321" s="18"/>
      <c r="K321" s="18"/>
      <c r="L321" s="18"/>
      <c r="M321" s="18"/>
    </row>
    <row r="322">
      <c r="B322" s="18"/>
      <c r="C322" s="18"/>
      <c r="D322" s="18"/>
      <c r="E322" s="18"/>
      <c r="F322" s="18"/>
      <c r="G322" s="18"/>
      <c r="H322" s="18"/>
      <c r="I322" s="18"/>
      <c r="J322" s="18"/>
      <c r="K322" s="18"/>
      <c r="L322" s="18"/>
      <c r="M322" s="18"/>
    </row>
    <row r="323">
      <c r="B323" s="18"/>
      <c r="C323" s="18"/>
      <c r="D323" s="18"/>
      <c r="E323" s="18"/>
      <c r="F323" s="18"/>
      <c r="G323" s="18"/>
      <c r="H323" s="18"/>
      <c r="I323" s="18"/>
      <c r="J323" s="18"/>
      <c r="K323" s="18"/>
      <c r="L323" s="18"/>
      <c r="M323" s="18"/>
    </row>
    <row r="324">
      <c r="B324" s="18"/>
      <c r="C324" s="18"/>
      <c r="D324" s="18"/>
      <c r="E324" s="18"/>
      <c r="F324" s="18"/>
      <c r="G324" s="18"/>
      <c r="H324" s="18"/>
      <c r="I324" s="18"/>
      <c r="J324" s="18"/>
      <c r="K324" s="18"/>
      <c r="L324" s="18"/>
      <c r="M324" s="18"/>
    </row>
    <row r="325">
      <c r="B325" s="18"/>
      <c r="C325" s="18"/>
      <c r="D325" s="18"/>
      <c r="E325" s="18"/>
      <c r="F325" s="18"/>
      <c r="G325" s="18"/>
      <c r="H325" s="18"/>
      <c r="I325" s="18"/>
      <c r="J325" s="18"/>
      <c r="K325" s="18"/>
      <c r="L325" s="18"/>
      <c r="M325" s="18"/>
    </row>
    <row r="326">
      <c r="B326" s="18"/>
      <c r="C326" s="18"/>
      <c r="D326" s="18"/>
      <c r="E326" s="18"/>
      <c r="F326" s="18"/>
      <c r="G326" s="18"/>
      <c r="H326" s="18"/>
      <c r="I326" s="18"/>
      <c r="J326" s="18"/>
      <c r="K326" s="18"/>
      <c r="L326" s="18"/>
      <c r="M326" s="18"/>
    </row>
    <row r="327">
      <c r="B327" s="18"/>
      <c r="C327" s="18"/>
      <c r="D327" s="18"/>
      <c r="E327" s="18"/>
      <c r="F327" s="18"/>
      <c r="G327" s="18"/>
      <c r="H327" s="18"/>
      <c r="I327" s="18"/>
      <c r="J327" s="18"/>
      <c r="K327" s="18"/>
      <c r="L327" s="18"/>
      <c r="M327" s="18"/>
    </row>
    <row r="328">
      <c r="B328" s="18"/>
      <c r="C328" s="18"/>
      <c r="D328" s="18"/>
      <c r="E328" s="18"/>
      <c r="F328" s="18"/>
      <c r="G328" s="18"/>
      <c r="H328" s="18"/>
      <c r="I328" s="18"/>
      <c r="J328" s="18"/>
      <c r="K328" s="18"/>
      <c r="L328" s="18"/>
      <c r="M328" s="18"/>
    </row>
    <row r="329">
      <c r="B329" s="18"/>
      <c r="C329" s="18"/>
      <c r="D329" s="18"/>
      <c r="E329" s="18"/>
      <c r="F329" s="18"/>
      <c r="G329" s="18"/>
      <c r="H329" s="18"/>
      <c r="I329" s="18"/>
      <c r="J329" s="18"/>
      <c r="K329" s="18"/>
      <c r="L329" s="18"/>
      <c r="M329" s="18"/>
    </row>
    <row r="330">
      <c r="B330" s="18"/>
      <c r="C330" s="18"/>
      <c r="D330" s="18"/>
      <c r="E330" s="18"/>
      <c r="F330" s="18"/>
      <c r="G330" s="18"/>
      <c r="H330" s="18"/>
      <c r="I330" s="18"/>
      <c r="J330" s="18"/>
      <c r="K330" s="18"/>
      <c r="L330" s="18"/>
      <c r="M330" s="18"/>
    </row>
    <row r="331">
      <c r="B331" s="18"/>
      <c r="C331" s="18"/>
      <c r="D331" s="18"/>
      <c r="E331" s="18"/>
      <c r="F331" s="18"/>
      <c r="G331" s="18"/>
      <c r="H331" s="18"/>
      <c r="I331" s="18"/>
      <c r="J331" s="18"/>
      <c r="K331" s="18"/>
      <c r="L331" s="18"/>
      <c r="M331" s="18"/>
    </row>
    <row r="332">
      <c r="B332" s="18"/>
      <c r="C332" s="18"/>
      <c r="D332" s="18"/>
      <c r="E332" s="18"/>
      <c r="F332" s="18"/>
      <c r="G332" s="18"/>
      <c r="H332" s="18"/>
      <c r="I332" s="18"/>
      <c r="J332" s="18"/>
      <c r="K332" s="18"/>
      <c r="L332" s="18"/>
      <c r="M332" s="18"/>
    </row>
    <row r="333">
      <c r="B333" s="18"/>
      <c r="C333" s="18"/>
      <c r="D333" s="18"/>
      <c r="E333" s="18"/>
      <c r="F333" s="18"/>
      <c r="G333" s="18"/>
      <c r="H333" s="18"/>
      <c r="I333" s="18"/>
      <c r="J333" s="18"/>
      <c r="K333" s="18"/>
      <c r="L333" s="18"/>
      <c r="M333" s="18"/>
    </row>
    <row r="334">
      <c r="B334" s="18"/>
      <c r="C334" s="18"/>
      <c r="D334" s="18"/>
      <c r="E334" s="18"/>
      <c r="F334" s="18"/>
      <c r="G334" s="18"/>
      <c r="H334" s="18"/>
      <c r="I334" s="18"/>
      <c r="J334" s="18"/>
      <c r="K334" s="18"/>
      <c r="L334" s="18"/>
      <c r="M334" s="18"/>
    </row>
    <row r="335">
      <c r="B335" s="18"/>
      <c r="C335" s="18"/>
      <c r="D335" s="18"/>
      <c r="E335" s="18"/>
      <c r="F335" s="18"/>
      <c r="G335" s="18"/>
      <c r="H335" s="18"/>
      <c r="I335" s="18"/>
      <c r="J335" s="18"/>
      <c r="K335" s="18"/>
      <c r="L335" s="18"/>
      <c r="M335" s="18"/>
    </row>
    <row r="336">
      <c r="B336" s="18"/>
      <c r="C336" s="18"/>
      <c r="D336" s="18"/>
      <c r="E336" s="18"/>
      <c r="F336" s="18"/>
      <c r="G336" s="18"/>
      <c r="H336" s="18"/>
      <c r="I336" s="18"/>
      <c r="J336" s="18"/>
      <c r="K336" s="18"/>
      <c r="L336" s="18"/>
      <c r="M336" s="18"/>
    </row>
    <row r="337">
      <c r="B337" s="18"/>
      <c r="C337" s="18"/>
      <c r="D337" s="18"/>
      <c r="E337" s="18"/>
      <c r="F337" s="18"/>
      <c r="G337" s="18"/>
      <c r="H337" s="18"/>
      <c r="I337" s="18"/>
      <c r="J337" s="18"/>
      <c r="K337" s="18"/>
      <c r="L337" s="18"/>
      <c r="M337" s="18"/>
    </row>
    <row r="338">
      <c r="B338" s="18"/>
      <c r="C338" s="18"/>
      <c r="D338" s="18"/>
      <c r="E338" s="18"/>
      <c r="F338" s="18"/>
      <c r="G338" s="18"/>
      <c r="H338" s="18"/>
      <c r="I338" s="18"/>
      <c r="J338" s="18"/>
      <c r="K338" s="18"/>
      <c r="L338" s="18"/>
      <c r="M338" s="18"/>
    </row>
    <row r="339">
      <c r="B339" s="18"/>
      <c r="C339" s="18"/>
      <c r="D339" s="18"/>
      <c r="E339" s="18"/>
      <c r="F339" s="18"/>
      <c r="G339" s="18"/>
      <c r="H339" s="18"/>
      <c r="I339" s="18"/>
      <c r="J339" s="18"/>
      <c r="K339" s="18"/>
      <c r="L339" s="18"/>
      <c r="M339" s="18"/>
    </row>
    <row r="340">
      <c r="B340" s="18"/>
      <c r="C340" s="18"/>
      <c r="D340" s="18"/>
      <c r="E340" s="18"/>
      <c r="F340" s="18"/>
      <c r="G340" s="18"/>
      <c r="H340" s="18"/>
      <c r="I340" s="18"/>
      <c r="J340" s="18"/>
      <c r="K340" s="18"/>
      <c r="L340" s="18"/>
      <c r="M340" s="18"/>
    </row>
    <row r="341">
      <c r="B341" s="18"/>
      <c r="C341" s="18"/>
      <c r="D341" s="18"/>
      <c r="E341" s="18"/>
      <c r="F341" s="18"/>
      <c r="G341" s="18"/>
      <c r="H341" s="18"/>
      <c r="I341" s="18"/>
      <c r="J341" s="18"/>
      <c r="K341" s="18"/>
      <c r="L341" s="18"/>
      <c r="M341" s="18"/>
    </row>
    <row r="342">
      <c r="B342" s="18"/>
      <c r="C342" s="18"/>
      <c r="D342" s="18"/>
      <c r="E342" s="18"/>
      <c r="F342" s="18"/>
      <c r="G342" s="18"/>
      <c r="H342" s="18"/>
      <c r="I342" s="18"/>
      <c r="J342" s="18"/>
      <c r="K342" s="18"/>
      <c r="L342" s="18"/>
      <c r="M342" s="18"/>
    </row>
    <row r="343">
      <c r="B343" s="18"/>
      <c r="C343" s="18"/>
      <c r="D343" s="18"/>
      <c r="E343" s="18"/>
      <c r="F343" s="18"/>
      <c r="G343" s="18"/>
      <c r="H343" s="18"/>
      <c r="I343" s="18"/>
      <c r="J343" s="18"/>
      <c r="K343" s="18"/>
      <c r="L343" s="18"/>
      <c r="M343" s="18"/>
    </row>
    <row r="344">
      <c r="B344" s="18"/>
      <c r="C344" s="18"/>
      <c r="D344" s="18"/>
      <c r="E344" s="18"/>
      <c r="F344" s="18"/>
      <c r="G344" s="18"/>
      <c r="H344" s="18"/>
      <c r="I344" s="18"/>
      <c r="J344" s="18"/>
      <c r="K344" s="18"/>
      <c r="L344" s="18"/>
      <c r="M344" s="18"/>
    </row>
    <row r="345">
      <c r="B345" s="18"/>
      <c r="C345" s="18"/>
      <c r="D345" s="18"/>
      <c r="E345" s="18"/>
      <c r="F345" s="18"/>
      <c r="G345" s="18"/>
      <c r="H345" s="18"/>
      <c r="I345" s="18"/>
      <c r="J345" s="18"/>
      <c r="K345" s="18"/>
      <c r="L345" s="18"/>
      <c r="M345" s="18"/>
    </row>
    <row r="346">
      <c r="B346" s="18"/>
      <c r="C346" s="18"/>
      <c r="D346" s="18"/>
      <c r="E346" s="18"/>
      <c r="F346" s="18"/>
      <c r="G346" s="18"/>
      <c r="H346" s="18"/>
      <c r="I346" s="18"/>
      <c r="J346" s="18"/>
      <c r="K346" s="18"/>
      <c r="L346" s="18"/>
      <c r="M346" s="18"/>
    </row>
    <row r="347">
      <c r="B347" s="18"/>
      <c r="C347" s="18"/>
      <c r="D347" s="18"/>
      <c r="E347" s="18"/>
      <c r="F347" s="18"/>
      <c r="G347" s="18"/>
      <c r="H347" s="18"/>
      <c r="I347" s="18"/>
      <c r="J347" s="18"/>
      <c r="K347" s="18"/>
      <c r="L347" s="18"/>
      <c r="M347" s="18"/>
    </row>
    <row r="348">
      <c r="B348" s="18"/>
      <c r="C348" s="18"/>
      <c r="D348" s="18"/>
      <c r="E348" s="18"/>
      <c r="F348" s="18"/>
      <c r="G348" s="18"/>
      <c r="H348" s="18"/>
      <c r="I348" s="18"/>
      <c r="J348" s="18"/>
      <c r="K348" s="18"/>
      <c r="L348" s="18"/>
      <c r="M348" s="18"/>
    </row>
    <row r="349">
      <c r="B349" s="18"/>
      <c r="C349" s="18"/>
      <c r="D349" s="18"/>
      <c r="E349" s="18"/>
      <c r="F349" s="18"/>
      <c r="G349" s="18"/>
      <c r="H349" s="18"/>
      <c r="I349" s="18"/>
      <c r="J349" s="18"/>
      <c r="K349" s="18"/>
      <c r="L349" s="18"/>
      <c r="M349" s="18"/>
    </row>
    <row r="350">
      <c r="B350" s="18"/>
      <c r="C350" s="18"/>
      <c r="D350" s="18"/>
      <c r="E350" s="18"/>
      <c r="F350" s="18"/>
      <c r="G350" s="18"/>
      <c r="H350" s="18"/>
      <c r="I350" s="18"/>
      <c r="J350" s="18"/>
      <c r="K350" s="18"/>
      <c r="L350" s="18"/>
      <c r="M350" s="18"/>
    </row>
    <row r="351">
      <c r="B351" s="18"/>
      <c r="C351" s="18"/>
      <c r="D351" s="18"/>
      <c r="E351" s="18"/>
      <c r="F351" s="18"/>
      <c r="G351" s="18"/>
      <c r="H351" s="18"/>
      <c r="I351" s="18"/>
      <c r="J351" s="18"/>
      <c r="K351" s="18"/>
      <c r="L351" s="18"/>
      <c r="M351" s="18"/>
    </row>
    <row r="352">
      <c r="B352" s="18"/>
      <c r="C352" s="18"/>
      <c r="D352" s="18"/>
      <c r="E352" s="18"/>
      <c r="F352" s="18"/>
      <c r="G352" s="18"/>
      <c r="H352" s="18"/>
      <c r="I352" s="18"/>
      <c r="J352" s="18"/>
      <c r="K352" s="18"/>
      <c r="L352" s="18"/>
      <c r="M352" s="18"/>
    </row>
    <row r="353">
      <c r="B353" s="18"/>
      <c r="C353" s="18"/>
      <c r="D353" s="18"/>
      <c r="E353" s="18"/>
      <c r="F353" s="18"/>
      <c r="G353" s="18"/>
      <c r="H353" s="18"/>
      <c r="I353" s="18"/>
      <c r="J353" s="18"/>
      <c r="K353" s="18"/>
      <c r="L353" s="18"/>
      <c r="M353" s="18"/>
    </row>
    <row r="354">
      <c r="B354" s="18"/>
      <c r="C354" s="18"/>
      <c r="D354" s="18"/>
      <c r="E354" s="18"/>
      <c r="F354" s="18"/>
      <c r="G354" s="18"/>
      <c r="H354" s="18"/>
      <c r="I354" s="18"/>
      <c r="J354" s="18"/>
      <c r="K354" s="18"/>
      <c r="L354" s="18"/>
      <c r="M354" s="18"/>
    </row>
    <row r="355">
      <c r="B355" s="18"/>
      <c r="C355" s="18"/>
      <c r="D355" s="18"/>
      <c r="E355" s="18"/>
      <c r="F355" s="18"/>
      <c r="G355" s="18"/>
      <c r="H355" s="18"/>
      <c r="I355" s="18"/>
      <c r="J355" s="18"/>
      <c r="K355" s="18"/>
      <c r="L355" s="18"/>
      <c r="M355" s="18"/>
    </row>
    <row r="356">
      <c r="B356" s="18"/>
      <c r="C356" s="18"/>
      <c r="D356" s="18"/>
      <c r="E356" s="18"/>
      <c r="F356" s="18"/>
      <c r="G356" s="18"/>
      <c r="H356" s="18"/>
      <c r="I356" s="18"/>
      <c r="J356" s="18"/>
      <c r="K356" s="18"/>
      <c r="L356" s="18"/>
      <c r="M356" s="18"/>
    </row>
    <row r="357">
      <c r="B357" s="18"/>
      <c r="C357" s="18"/>
      <c r="D357" s="18"/>
      <c r="E357" s="18"/>
      <c r="F357" s="18"/>
      <c r="G357" s="18"/>
      <c r="H357" s="18"/>
      <c r="I357" s="18"/>
      <c r="J357" s="18"/>
      <c r="K357" s="18"/>
      <c r="L357" s="18"/>
      <c r="M357" s="18"/>
    </row>
    <row r="358">
      <c r="B358" s="18"/>
      <c r="C358" s="18"/>
      <c r="D358" s="18"/>
      <c r="E358" s="18"/>
      <c r="F358" s="18"/>
      <c r="G358" s="18"/>
      <c r="H358" s="18"/>
      <c r="I358" s="18"/>
      <c r="J358" s="18"/>
      <c r="K358" s="18"/>
      <c r="L358" s="18"/>
      <c r="M358" s="18"/>
    </row>
    <row r="359">
      <c r="B359" s="18"/>
      <c r="C359" s="18"/>
      <c r="D359" s="18"/>
      <c r="E359" s="18"/>
      <c r="F359" s="18"/>
      <c r="G359" s="18"/>
      <c r="H359" s="18"/>
      <c r="I359" s="18"/>
      <c r="J359" s="18"/>
      <c r="K359" s="18"/>
      <c r="L359" s="18"/>
      <c r="M359" s="18"/>
    </row>
    <row r="360">
      <c r="B360" s="18"/>
      <c r="C360" s="18"/>
      <c r="D360" s="18"/>
      <c r="E360" s="18"/>
      <c r="F360" s="18"/>
      <c r="G360" s="18"/>
      <c r="H360" s="18"/>
      <c r="I360" s="18"/>
      <c r="J360" s="18"/>
      <c r="K360" s="18"/>
      <c r="L360" s="18"/>
      <c r="M360" s="18"/>
    </row>
    <row r="361">
      <c r="B361" s="18"/>
      <c r="C361" s="18"/>
      <c r="D361" s="18"/>
      <c r="E361" s="18"/>
      <c r="F361" s="18"/>
      <c r="G361" s="18"/>
      <c r="H361" s="18"/>
      <c r="I361" s="18"/>
      <c r="J361" s="18"/>
      <c r="K361" s="18"/>
      <c r="L361" s="18"/>
      <c r="M361" s="18"/>
    </row>
    <row r="362">
      <c r="B362" s="18"/>
      <c r="C362" s="18"/>
      <c r="D362" s="18"/>
      <c r="E362" s="18"/>
      <c r="F362" s="18"/>
      <c r="G362" s="18"/>
      <c r="H362" s="18"/>
      <c r="I362" s="18"/>
      <c r="J362" s="18"/>
      <c r="K362" s="18"/>
      <c r="L362" s="18"/>
      <c r="M362" s="18"/>
    </row>
    <row r="363">
      <c r="B363" s="18"/>
      <c r="C363" s="18"/>
      <c r="D363" s="18"/>
      <c r="E363" s="18"/>
      <c r="F363" s="18"/>
      <c r="G363" s="18"/>
      <c r="H363" s="18"/>
      <c r="I363" s="18"/>
      <c r="J363" s="18"/>
      <c r="K363" s="18"/>
      <c r="L363" s="18"/>
      <c r="M363" s="18"/>
    </row>
    <row r="364">
      <c r="B364" s="18"/>
      <c r="C364" s="18"/>
      <c r="D364" s="18"/>
      <c r="E364" s="18"/>
      <c r="F364" s="18"/>
      <c r="G364" s="18"/>
      <c r="H364" s="18"/>
      <c r="I364" s="18"/>
      <c r="J364" s="18"/>
      <c r="K364" s="18"/>
      <c r="L364" s="18"/>
      <c r="M364" s="18"/>
    </row>
    <row r="365">
      <c r="B365" s="18"/>
      <c r="C365" s="18"/>
      <c r="D365" s="18"/>
      <c r="E365" s="18"/>
      <c r="F365" s="18"/>
      <c r="G365" s="18"/>
      <c r="H365" s="18"/>
      <c r="I365" s="18"/>
      <c r="J365" s="18"/>
      <c r="K365" s="18"/>
      <c r="L365" s="18"/>
      <c r="M365" s="18"/>
    </row>
    <row r="366">
      <c r="B366" s="18"/>
      <c r="C366" s="18"/>
      <c r="D366" s="18"/>
      <c r="E366" s="18"/>
      <c r="F366" s="18"/>
      <c r="G366" s="18"/>
      <c r="H366" s="18"/>
      <c r="I366" s="18"/>
      <c r="J366" s="18"/>
      <c r="K366" s="18"/>
      <c r="L366" s="18"/>
      <c r="M366" s="18"/>
    </row>
    <row r="367">
      <c r="B367" s="18"/>
      <c r="C367" s="18"/>
      <c r="D367" s="18"/>
      <c r="E367" s="18"/>
      <c r="F367" s="18"/>
      <c r="G367" s="18"/>
      <c r="H367" s="18"/>
      <c r="I367" s="18"/>
      <c r="J367" s="18"/>
      <c r="K367" s="18"/>
      <c r="L367" s="18"/>
      <c r="M367" s="18"/>
    </row>
    <row r="368">
      <c r="B368" s="18"/>
      <c r="C368" s="18"/>
      <c r="D368" s="18"/>
      <c r="E368" s="18"/>
      <c r="F368" s="18"/>
      <c r="G368" s="18"/>
      <c r="H368" s="18"/>
      <c r="I368" s="18"/>
      <c r="J368" s="18"/>
      <c r="K368" s="18"/>
      <c r="L368" s="18"/>
      <c r="M368" s="18"/>
    </row>
    <row r="369">
      <c r="B369" s="18"/>
      <c r="C369" s="18"/>
      <c r="D369" s="18"/>
      <c r="E369" s="18"/>
      <c r="F369" s="18"/>
      <c r="G369" s="18"/>
      <c r="H369" s="18"/>
      <c r="I369" s="18"/>
      <c r="J369" s="18"/>
      <c r="K369" s="18"/>
      <c r="L369" s="18"/>
      <c r="M369" s="18"/>
    </row>
    <row r="370">
      <c r="B370" s="18"/>
      <c r="C370" s="18"/>
      <c r="D370" s="18"/>
      <c r="E370" s="18"/>
      <c r="F370" s="18"/>
      <c r="G370" s="18"/>
      <c r="H370" s="18"/>
      <c r="I370" s="18"/>
      <c r="J370" s="18"/>
      <c r="K370" s="18"/>
      <c r="L370" s="18"/>
      <c r="M370" s="18"/>
    </row>
    <row r="371">
      <c r="B371" s="18"/>
      <c r="C371" s="18"/>
      <c r="D371" s="18"/>
      <c r="E371" s="18"/>
      <c r="F371" s="18"/>
      <c r="G371" s="18"/>
      <c r="H371" s="18"/>
      <c r="I371" s="18"/>
      <c r="J371" s="18"/>
      <c r="K371" s="18"/>
      <c r="L371" s="18"/>
      <c r="M371" s="18"/>
    </row>
    <row r="372">
      <c r="B372" s="18"/>
      <c r="C372" s="18"/>
      <c r="D372" s="18"/>
      <c r="E372" s="18"/>
      <c r="F372" s="18"/>
      <c r="G372" s="18"/>
      <c r="H372" s="18"/>
      <c r="I372" s="18"/>
      <c r="J372" s="18"/>
      <c r="K372" s="18"/>
      <c r="L372" s="18"/>
      <c r="M372" s="18"/>
    </row>
    <row r="373">
      <c r="B373" s="18"/>
      <c r="C373" s="18"/>
      <c r="D373" s="18"/>
      <c r="E373" s="18"/>
      <c r="F373" s="18"/>
      <c r="G373" s="18"/>
      <c r="H373" s="18"/>
      <c r="I373" s="18"/>
      <c r="J373" s="18"/>
      <c r="K373" s="18"/>
      <c r="L373" s="18"/>
      <c r="M373" s="18"/>
    </row>
    <row r="374">
      <c r="B374" s="18"/>
      <c r="C374" s="18"/>
      <c r="D374" s="18"/>
      <c r="E374" s="18"/>
      <c r="F374" s="18"/>
      <c r="G374" s="18"/>
      <c r="H374" s="18"/>
      <c r="I374" s="18"/>
      <c r="J374" s="18"/>
      <c r="K374" s="18"/>
      <c r="L374" s="18"/>
      <c r="M374" s="18"/>
    </row>
    <row r="375">
      <c r="B375" s="18"/>
      <c r="C375" s="18"/>
      <c r="D375" s="18"/>
      <c r="E375" s="18"/>
      <c r="F375" s="18"/>
      <c r="G375" s="18"/>
      <c r="H375" s="18"/>
      <c r="I375" s="18"/>
      <c r="J375" s="18"/>
      <c r="K375" s="18"/>
      <c r="L375" s="18"/>
      <c r="M375" s="18"/>
    </row>
    <row r="376">
      <c r="B376" s="18"/>
      <c r="C376" s="18"/>
      <c r="D376" s="18"/>
      <c r="E376" s="18"/>
      <c r="F376" s="18"/>
      <c r="G376" s="18"/>
      <c r="H376" s="18"/>
      <c r="I376" s="18"/>
      <c r="J376" s="18"/>
      <c r="K376" s="18"/>
      <c r="L376" s="18"/>
      <c r="M376" s="18"/>
    </row>
    <row r="377">
      <c r="B377" s="18"/>
      <c r="C377" s="18"/>
      <c r="D377" s="18"/>
      <c r="E377" s="18"/>
      <c r="F377" s="18"/>
      <c r="G377" s="18"/>
      <c r="H377" s="18"/>
      <c r="I377" s="18"/>
      <c r="J377" s="18"/>
      <c r="K377" s="18"/>
      <c r="L377" s="18"/>
      <c r="M377" s="18"/>
    </row>
    <row r="378">
      <c r="B378" s="18"/>
      <c r="C378" s="18"/>
      <c r="D378" s="18"/>
      <c r="E378" s="18"/>
      <c r="F378" s="18"/>
      <c r="G378" s="18"/>
      <c r="H378" s="18"/>
      <c r="I378" s="18"/>
      <c r="J378" s="18"/>
      <c r="K378" s="18"/>
      <c r="L378" s="18"/>
      <c r="M378" s="18"/>
    </row>
    <row r="379">
      <c r="B379" s="18"/>
      <c r="C379" s="18"/>
      <c r="D379" s="18"/>
      <c r="E379" s="18"/>
      <c r="F379" s="18"/>
      <c r="G379" s="18"/>
      <c r="H379" s="18"/>
      <c r="I379" s="18"/>
      <c r="J379" s="18"/>
      <c r="K379" s="18"/>
      <c r="L379" s="18"/>
      <c r="M379" s="18"/>
    </row>
    <row r="380">
      <c r="B380" s="18"/>
      <c r="C380" s="18"/>
      <c r="D380" s="18"/>
      <c r="E380" s="18"/>
      <c r="F380" s="18"/>
      <c r="G380" s="18"/>
      <c r="H380" s="18"/>
      <c r="I380" s="18"/>
      <c r="J380" s="18"/>
      <c r="K380" s="18"/>
      <c r="L380" s="18"/>
      <c r="M380" s="18"/>
    </row>
    <row r="381">
      <c r="B381" s="18"/>
      <c r="C381" s="18"/>
      <c r="D381" s="18"/>
      <c r="E381" s="18"/>
      <c r="F381" s="18"/>
      <c r="G381" s="18"/>
      <c r="H381" s="18"/>
      <c r="I381" s="18"/>
      <c r="J381" s="18"/>
      <c r="K381" s="18"/>
      <c r="L381" s="18"/>
      <c r="M381" s="18"/>
    </row>
    <row r="382">
      <c r="B382" s="18"/>
      <c r="C382" s="18"/>
      <c r="D382" s="18"/>
      <c r="E382" s="18"/>
      <c r="F382" s="18"/>
      <c r="G382" s="18"/>
      <c r="H382" s="18"/>
      <c r="I382" s="18"/>
      <c r="J382" s="18"/>
      <c r="K382" s="18"/>
      <c r="L382" s="18"/>
      <c r="M382" s="18"/>
    </row>
    <row r="383">
      <c r="B383" s="18"/>
      <c r="C383" s="18"/>
      <c r="D383" s="18"/>
      <c r="E383" s="18"/>
      <c r="F383" s="18"/>
      <c r="G383" s="18"/>
      <c r="H383" s="18"/>
      <c r="I383" s="18"/>
      <c r="J383" s="18"/>
      <c r="K383" s="18"/>
      <c r="L383" s="18"/>
      <c r="M383" s="18"/>
    </row>
    <row r="384">
      <c r="B384" s="18"/>
      <c r="C384" s="18"/>
      <c r="D384" s="18"/>
      <c r="E384" s="18"/>
      <c r="F384" s="18"/>
      <c r="G384" s="18"/>
      <c r="H384" s="18"/>
      <c r="I384" s="18"/>
      <c r="J384" s="18"/>
      <c r="K384" s="18"/>
      <c r="L384" s="18"/>
      <c r="M384" s="18"/>
    </row>
    <row r="385">
      <c r="B385" s="18"/>
      <c r="C385" s="18"/>
      <c r="D385" s="18"/>
      <c r="E385" s="18"/>
      <c r="F385" s="18"/>
      <c r="G385" s="18"/>
      <c r="H385" s="18"/>
      <c r="I385" s="18"/>
      <c r="J385" s="18"/>
      <c r="K385" s="18"/>
      <c r="L385" s="18"/>
      <c r="M385" s="18"/>
    </row>
    <row r="386">
      <c r="B386" s="18"/>
      <c r="C386" s="18"/>
      <c r="D386" s="18"/>
      <c r="E386" s="18"/>
      <c r="F386" s="18"/>
      <c r="G386" s="18"/>
      <c r="H386" s="18"/>
      <c r="I386" s="18"/>
      <c r="J386" s="18"/>
      <c r="K386" s="18"/>
      <c r="L386" s="18"/>
      <c r="M386" s="18"/>
    </row>
    <row r="387">
      <c r="B387" s="18"/>
      <c r="C387" s="18"/>
      <c r="D387" s="18"/>
      <c r="E387" s="18"/>
      <c r="F387" s="18"/>
      <c r="G387" s="18"/>
      <c r="H387" s="18"/>
      <c r="I387" s="18"/>
      <c r="J387" s="18"/>
      <c r="K387" s="18"/>
      <c r="L387" s="18"/>
      <c r="M387" s="18"/>
    </row>
    <row r="388">
      <c r="B388" s="18"/>
      <c r="C388" s="18"/>
      <c r="D388" s="18"/>
      <c r="E388" s="18"/>
      <c r="F388" s="18"/>
      <c r="G388" s="18"/>
      <c r="H388" s="18"/>
      <c r="I388" s="18"/>
      <c r="J388" s="18"/>
      <c r="K388" s="18"/>
      <c r="L388" s="18"/>
      <c r="M388" s="18"/>
    </row>
    <row r="389">
      <c r="B389" s="18"/>
      <c r="C389" s="18"/>
      <c r="D389" s="18"/>
      <c r="E389" s="18"/>
      <c r="F389" s="18"/>
      <c r="G389" s="18"/>
      <c r="H389" s="18"/>
      <c r="I389" s="18"/>
      <c r="J389" s="18"/>
      <c r="K389" s="18"/>
      <c r="L389" s="18"/>
      <c r="M389" s="18"/>
    </row>
    <row r="390">
      <c r="B390" s="18"/>
      <c r="C390" s="18"/>
      <c r="D390" s="18"/>
      <c r="E390" s="18"/>
      <c r="F390" s="18"/>
      <c r="G390" s="18"/>
      <c r="H390" s="18"/>
      <c r="I390" s="18"/>
      <c r="J390" s="18"/>
      <c r="K390" s="18"/>
      <c r="L390" s="18"/>
      <c r="M390" s="18"/>
    </row>
    <row r="391">
      <c r="B391" s="18"/>
      <c r="C391" s="18"/>
      <c r="D391" s="18"/>
      <c r="E391" s="18"/>
      <c r="F391" s="18"/>
      <c r="G391" s="18"/>
      <c r="H391" s="18"/>
      <c r="I391" s="18"/>
      <c r="J391" s="18"/>
      <c r="K391" s="18"/>
      <c r="L391" s="18"/>
      <c r="M391" s="18"/>
    </row>
    <row r="392">
      <c r="B392" s="18"/>
      <c r="C392" s="18"/>
      <c r="D392" s="18"/>
      <c r="E392" s="18"/>
      <c r="F392" s="18"/>
      <c r="G392" s="18"/>
      <c r="H392" s="18"/>
      <c r="I392" s="18"/>
      <c r="J392" s="18"/>
      <c r="K392" s="18"/>
      <c r="L392" s="18"/>
      <c r="M392" s="18"/>
    </row>
    <row r="393">
      <c r="B393" s="18"/>
      <c r="C393" s="18"/>
      <c r="D393" s="18"/>
      <c r="E393" s="18"/>
      <c r="F393" s="18"/>
      <c r="G393" s="18"/>
      <c r="H393" s="18"/>
      <c r="I393" s="18"/>
      <c r="J393" s="18"/>
      <c r="K393" s="18"/>
      <c r="L393" s="18"/>
      <c r="M393" s="18"/>
    </row>
    <row r="394">
      <c r="B394" s="18"/>
      <c r="C394" s="18"/>
      <c r="D394" s="18"/>
      <c r="E394" s="18"/>
      <c r="F394" s="18"/>
      <c r="G394" s="18"/>
      <c r="H394" s="18"/>
      <c r="I394" s="18"/>
      <c r="J394" s="18"/>
      <c r="K394" s="18"/>
      <c r="L394" s="18"/>
      <c r="M394" s="18"/>
    </row>
    <row r="395">
      <c r="B395" s="18"/>
      <c r="C395" s="18"/>
      <c r="D395" s="18"/>
      <c r="E395" s="18"/>
      <c r="F395" s="18"/>
      <c r="G395" s="18"/>
      <c r="H395" s="18"/>
      <c r="I395" s="18"/>
      <c r="J395" s="18"/>
      <c r="K395" s="18"/>
      <c r="L395" s="18"/>
      <c r="M395" s="18"/>
    </row>
    <row r="396">
      <c r="B396" s="18"/>
      <c r="C396" s="18"/>
      <c r="D396" s="18"/>
      <c r="E396" s="18"/>
      <c r="F396" s="18"/>
      <c r="G396" s="18"/>
      <c r="H396" s="18"/>
      <c r="I396" s="18"/>
      <c r="J396" s="18"/>
      <c r="K396" s="18"/>
      <c r="L396" s="18"/>
      <c r="M396" s="18"/>
    </row>
    <row r="397">
      <c r="B397" s="18"/>
      <c r="C397" s="18"/>
      <c r="D397" s="18"/>
      <c r="E397" s="18"/>
      <c r="F397" s="18"/>
      <c r="G397" s="18"/>
      <c r="H397" s="18"/>
      <c r="I397" s="18"/>
      <c r="J397" s="18"/>
      <c r="K397" s="18"/>
      <c r="L397" s="18"/>
      <c r="M397" s="18"/>
    </row>
    <row r="398">
      <c r="B398" s="18"/>
      <c r="C398" s="18"/>
      <c r="D398" s="18"/>
      <c r="E398" s="18"/>
      <c r="F398" s="18"/>
      <c r="G398" s="18"/>
      <c r="H398" s="18"/>
      <c r="I398" s="18"/>
      <c r="J398" s="18"/>
      <c r="K398" s="18"/>
      <c r="L398" s="18"/>
      <c r="M398" s="18"/>
    </row>
    <row r="399">
      <c r="B399" s="18"/>
      <c r="C399" s="18"/>
      <c r="D399" s="18"/>
      <c r="E399" s="18"/>
      <c r="F399" s="18"/>
      <c r="G399" s="18"/>
      <c r="H399" s="18"/>
      <c r="I399" s="18"/>
      <c r="J399" s="18"/>
      <c r="K399" s="18"/>
      <c r="L399" s="18"/>
      <c r="M399" s="18"/>
    </row>
    <row r="400">
      <c r="B400" s="18"/>
      <c r="C400" s="18"/>
      <c r="D400" s="18"/>
      <c r="E400" s="18"/>
      <c r="F400" s="18"/>
      <c r="G400" s="18"/>
      <c r="H400" s="18"/>
      <c r="I400" s="18"/>
      <c r="J400" s="18"/>
      <c r="K400" s="18"/>
      <c r="L400" s="18"/>
      <c r="M400" s="18"/>
    </row>
    <row r="401">
      <c r="B401" s="18"/>
      <c r="C401" s="18"/>
      <c r="D401" s="18"/>
      <c r="E401" s="18"/>
      <c r="F401" s="18"/>
      <c r="G401" s="18"/>
      <c r="H401" s="18"/>
      <c r="I401" s="18"/>
      <c r="J401" s="18"/>
      <c r="K401" s="18"/>
      <c r="L401" s="18"/>
      <c r="M401" s="18"/>
    </row>
    <row r="402">
      <c r="B402" s="18"/>
      <c r="C402" s="18"/>
      <c r="D402" s="18"/>
      <c r="E402" s="18"/>
      <c r="F402" s="18"/>
      <c r="G402" s="18"/>
      <c r="H402" s="18"/>
      <c r="I402" s="18"/>
      <c r="J402" s="18"/>
      <c r="K402" s="18"/>
      <c r="L402" s="18"/>
      <c r="M402" s="18"/>
    </row>
    <row r="403">
      <c r="B403" s="18"/>
      <c r="C403" s="18"/>
      <c r="D403" s="18"/>
      <c r="E403" s="18"/>
      <c r="F403" s="18"/>
      <c r="G403" s="18"/>
      <c r="H403" s="18"/>
      <c r="I403" s="18"/>
      <c r="J403" s="18"/>
      <c r="K403" s="18"/>
      <c r="L403" s="18"/>
      <c r="M403" s="18"/>
    </row>
    <row r="404">
      <c r="B404" s="18"/>
      <c r="C404" s="18"/>
      <c r="D404" s="18"/>
      <c r="E404" s="18"/>
      <c r="F404" s="18"/>
      <c r="G404" s="18"/>
      <c r="H404" s="18"/>
      <c r="I404" s="18"/>
      <c r="J404" s="18"/>
      <c r="K404" s="18"/>
      <c r="L404" s="18"/>
      <c r="M404" s="18"/>
    </row>
    <row r="405">
      <c r="B405" s="18"/>
      <c r="C405" s="18"/>
      <c r="D405" s="18"/>
      <c r="E405" s="18"/>
      <c r="F405" s="18"/>
      <c r="G405" s="18"/>
      <c r="H405" s="18"/>
      <c r="I405" s="18"/>
      <c r="J405" s="18"/>
      <c r="K405" s="18"/>
      <c r="L405" s="18"/>
      <c r="M405" s="18"/>
    </row>
    <row r="406">
      <c r="B406" s="18"/>
      <c r="C406" s="18"/>
      <c r="D406" s="18"/>
      <c r="E406" s="18"/>
      <c r="F406" s="18"/>
      <c r="G406" s="18"/>
      <c r="H406" s="18"/>
      <c r="I406" s="18"/>
      <c r="J406" s="18"/>
      <c r="K406" s="18"/>
      <c r="L406" s="18"/>
      <c r="M406" s="18"/>
    </row>
    <row r="407">
      <c r="B407" s="18"/>
      <c r="C407" s="18"/>
      <c r="D407" s="18"/>
      <c r="E407" s="18"/>
      <c r="F407" s="18"/>
      <c r="G407" s="18"/>
      <c r="H407" s="18"/>
      <c r="I407" s="18"/>
      <c r="J407" s="18"/>
      <c r="K407" s="18"/>
      <c r="L407" s="18"/>
      <c r="M407" s="18"/>
    </row>
    <row r="408">
      <c r="B408" s="18"/>
      <c r="C408" s="18"/>
      <c r="D408" s="18"/>
      <c r="E408" s="18"/>
      <c r="F408" s="18"/>
      <c r="G408" s="18"/>
      <c r="H408" s="18"/>
      <c r="I408" s="18"/>
      <c r="J408" s="18"/>
      <c r="K408" s="18"/>
      <c r="L408" s="18"/>
      <c r="M408" s="18"/>
    </row>
    <row r="409">
      <c r="B409" s="18"/>
      <c r="C409" s="18"/>
      <c r="D409" s="18"/>
      <c r="E409" s="18"/>
      <c r="F409" s="18"/>
      <c r="G409" s="18"/>
      <c r="H409" s="18"/>
      <c r="I409" s="18"/>
      <c r="J409" s="18"/>
      <c r="K409" s="18"/>
      <c r="L409" s="18"/>
      <c r="M409" s="18"/>
    </row>
    <row r="410">
      <c r="B410" s="18"/>
      <c r="C410" s="18"/>
      <c r="D410" s="18"/>
      <c r="E410" s="18"/>
      <c r="F410" s="18"/>
      <c r="G410" s="18"/>
      <c r="H410" s="18"/>
      <c r="I410" s="18"/>
      <c r="J410" s="18"/>
      <c r="K410" s="18"/>
      <c r="L410" s="18"/>
      <c r="M410" s="18"/>
    </row>
    <row r="411">
      <c r="B411" s="18"/>
      <c r="C411" s="18"/>
      <c r="D411" s="18"/>
      <c r="E411" s="18"/>
      <c r="F411" s="18"/>
      <c r="G411" s="18"/>
      <c r="H411" s="18"/>
      <c r="I411" s="18"/>
      <c r="J411" s="18"/>
      <c r="K411" s="18"/>
      <c r="L411" s="18"/>
      <c r="M411" s="18"/>
    </row>
    <row r="412">
      <c r="B412" s="18"/>
      <c r="C412" s="18"/>
      <c r="D412" s="18"/>
      <c r="E412" s="18"/>
      <c r="F412" s="18"/>
      <c r="G412" s="18"/>
      <c r="H412" s="18"/>
      <c r="I412" s="18"/>
      <c r="J412" s="18"/>
      <c r="K412" s="18"/>
      <c r="L412" s="18"/>
      <c r="M412" s="18"/>
    </row>
    <row r="413">
      <c r="B413" s="18"/>
      <c r="C413" s="18"/>
      <c r="D413" s="18"/>
      <c r="E413" s="18"/>
      <c r="F413" s="18"/>
      <c r="G413" s="18"/>
      <c r="H413" s="18"/>
      <c r="I413" s="18"/>
      <c r="J413" s="18"/>
      <c r="K413" s="18"/>
      <c r="L413" s="18"/>
      <c r="M413" s="18"/>
    </row>
    <row r="414">
      <c r="B414" s="18"/>
      <c r="C414" s="18"/>
      <c r="D414" s="18"/>
      <c r="E414" s="18"/>
      <c r="F414" s="18"/>
      <c r="G414" s="18"/>
      <c r="H414" s="18"/>
      <c r="I414" s="18"/>
      <c r="J414" s="18"/>
      <c r="K414" s="18"/>
      <c r="L414" s="18"/>
      <c r="M414" s="18"/>
    </row>
    <row r="415">
      <c r="B415" s="18"/>
      <c r="C415" s="18"/>
      <c r="D415" s="18"/>
      <c r="E415" s="18"/>
      <c r="F415" s="18"/>
      <c r="G415" s="18"/>
      <c r="H415" s="18"/>
      <c r="I415" s="18"/>
      <c r="J415" s="18"/>
      <c r="K415" s="18"/>
      <c r="L415" s="18"/>
      <c r="M415" s="18"/>
    </row>
    <row r="416">
      <c r="B416" s="18"/>
      <c r="C416" s="18"/>
      <c r="D416" s="18"/>
      <c r="E416" s="18"/>
      <c r="F416" s="18"/>
      <c r="G416" s="18"/>
      <c r="H416" s="18"/>
      <c r="I416" s="18"/>
      <c r="J416" s="18"/>
      <c r="K416" s="18"/>
      <c r="L416" s="18"/>
      <c r="M416" s="18"/>
    </row>
    <row r="417">
      <c r="B417" s="18"/>
      <c r="C417" s="18"/>
      <c r="D417" s="18"/>
      <c r="E417" s="18"/>
      <c r="F417" s="18"/>
      <c r="G417" s="18"/>
      <c r="H417" s="18"/>
      <c r="I417" s="18"/>
      <c r="J417" s="18"/>
      <c r="K417" s="18"/>
      <c r="L417" s="18"/>
      <c r="M417" s="18"/>
    </row>
    <row r="418">
      <c r="B418" s="18"/>
      <c r="C418" s="18"/>
      <c r="D418" s="18"/>
      <c r="E418" s="18"/>
      <c r="F418" s="18"/>
      <c r="G418" s="18"/>
      <c r="H418" s="18"/>
      <c r="I418" s="18"/>
      <c r="J418" s="18"/>
      <c r="K418" s="18"/>
      <c r="L418" s="18"/>
      <c r="M418" s="18"/>
    </row>
    <row r="419">
      <c r="B419" s="18"/>
      <c r="C419" s="18"/>
      <c r="D419" s="18"/>
      <c r="E419" s="18"/>
      <c r="F419" s="18"/>
      <c r="G419" s="18"/>
      <c r="H419" s="18"/>
      <c r="I419" s="18"/>
      <c r="J419" s="18"/>
      <c r="K419" s="18"/>
      <c r="L419" s="18"/>
      <c r="M419" s="18"/>
    </row>
    <row r="420">
      <c r="B420" s="18"/>
      <c r="C420" s="18"/>
      <c r="D420" s="18"/>
      <c r="E420" s="18"/>
      <c r="F420" s="18"/>
      <c r="G420" s="18"/>
      <c r="H420" s="18"/>
      <c r="I420" s="18"/>
      <c r="J420" s="18"/>
      <c r="K420" s="18"/>
      <c r="L420" s="18"/>
      <c r="M420" s="18"/>
    </row>
    <row r="421">
      <c r="B421" s="18"/>
      <c r="C421" s="18"/>
      <c r="D421" s="18"/>
      <c r="E421" s="18"/>
      <c r="F421" s="18"/>
      <c r="G421" s="18"/>
      <c r="H421" s="18"/>
      <c r="I421" s="18"/>
      <c r="J421" s="18"/>
      <c r="K421" s="18"/>
      <c r="L421" s="18"/>
      <c r="M421" s="18"/>
    </row>
    <row r="422">
      <c r="B422" s="18"/>
      <c r="C422" s="18"/>
      <c r="D422" s="18"/>
      <c r="E422" s="18"/>
      <c r="F422" s="18"/>
      <c r="G422" s="18"/>
      <c r="H422" s="18"/>
      <c r="I422" s="18"/>
      <c r="J422" s="18"/>
      <c r="K422" s="18"/>
      <c r="L422" s="18"/>
      <c r="M422" s="18"/>
    </row>
    <row r="423">
      <c r="B423" s="18"/>
      <c r="C423" s="18"/>
      <c r="D423" s="18"/>
      <c r="E423" s="18"/>
      <c r="F423" s="18"/>
      <c r="G423" s="18"/>
      <c r="H423" s="18"/>
      <c r="I423" s="18"/>
      <c r="J423" s="18"/>
      <c r="K423" s="18"/>
      <c r="L423" s="18"/>
      <c r="M423" s="18"/>
    </row>
    <row r="424">
      <c r="B424" s="18"/>
      <c r="C424" s="18"/>
      <c r="D424" s="18"/>
      <c r="E424" s="18"/>
      <c r="F424" s="18"/>
      <c r="G424" s="18"/>
      <c r="H424" s="18"/>
      <c r="I424" s="18"/>
      <c r="J424" s="18"/>
      <c r="K424" s="18"/>
      <c r="L424" s="18"/>
      <c r="M424" s="18"/>
    </row>
    <row r="425">
      <c r="B425" s="18"/>
      <c r="C425" s="18"/>
      <c r="D425" s="18"/>
      <c r="E425" s="18"/>
      <c r="F425" s="18"/>
      <c r="G425" s="18"/>
      <c r="H425" s="18"/>
      <c r="I425" s="18"/>
      <c r="J425" s="18"/>
      <c r="K425" s="18"/>
      <c r="L425" s="18"/>
      <c r="M425" s="18"/>
    </row>
    <row r="426">
      <c r="B426" s="18"/>
      <c r="C426" s="18"/>
      <c r="D426" s="18"/>
      <c r="E426" s="18"/>
      <c r="F426" s="18"/>
      <c r="G426" s="18"/>
      <c r="H426" s="18"/>
      <c r="I426" s="18"/>
      <c r="J426" s="18"/>
      <c r="K426" s="18"/>
      <c r="L426" s="18"/>
      <c r="M426" s="18"/>
    </row>
    <row r="427">
      <c r="B427" s="18"/>
      <c r="C427" s="18"/>
      <c r="D427" s="18"/>
      <c r="E427" s="18"/>
      <c r="F427" s="18"/>
      <c r="G427" s="18"/>
      <c r="H427" s="18"/>
      <c r="I427" s="18"/>
      <c r="J427" s="18"/>
      <c r="K427" s="18"/>
      <c r="L427" s="18"/>
      <c r="M427" s="18"/>
    </row>
    <row r="428">
      <c r="B428" s="18"/>
      <c r="C428" s="18"/>
      <c r="D428" s="18"/>
      <c r="E428" s="18"/>
      <c r="F428" s="18"/>
      <c r="G428" s="18"/>
      <c r="H428" s="18"/>
      <c r="I428" s="18"/>
      <c r="J428" s="18"/>
      <c r="K428" s="18"/>
      <c r="L428" s="18"/>
      <c r="M428" s="18"/>
    </row>
    <row r="429">
      <c r="B429" s="18"/>
      <c r="C429" s="18"/>
      <c r="D429" s="18"/>
      <c r="E429" s="18"/>
      <c r="F429" s="18"/>
      <c r="G429" s="18"/>
      <c r="H429" s="18"/>
      <c r="I429" s="18"/>
      <c r="J429" s="18"/>
      <c r="K429" s="18"/>
      <c r="L429" s="18"/>
      <c r="M429" s="18"/>
    </row>
    <row r="430">
      <c r="B430" s="18"/>
      <c r="C430" s="18"/>
      <c r="D430" s="18"/>
      <c r="E430" s="18"/>
      <c r="F430" s="18"/>
      <c r="G430" s="18"/>
      <c r="H430" s="18"/>
      <c r="I430" s="18"/>
      <c r="J430" s="18"/>
      <c r="K430" s="18"/>
      <c r="L430" s="18"/>
      <c r="M430" s="18"/>
    </row>
    <row r="431">
      <c r="B431" s="18"/>
      <c r="C431" s="18"/>
      <c r="D431" s="18"/>
      <c r="E431" s="18"/>
      <c r="F431" s="18"/>
      <c r="G431" s="18"/>
      <c r="H431" s="18"/>
      <c r="I431" s="18"/>
      <c r="J431" s="18"/>
      <c r="K431" s="18"/>
      <c r="L431" s="18"/>
      <c r="M431" s="18"/>
    </row>
    <row r="432">
      <c r="B432" s="18"/>
      <c r="C432" s="18"/>
      <c r="D432" s="18"/>
      <c r="E432" s="18"/>
      <c r="F432" s="18"/>
      <c r="G432" s="18"/>
      <c r="H432" s="18"/>
      <c r="I432" s="18"/>
      <c r="J432" s="18"/>
      <c r="K432" s="18"/>
      <c r="L432" s="18"/>
      <c r="M432" s="18"/>
    </row>
    <row r="433">
      <c r="B433" s="18"/>
      <c r="C433" s="18"/>
      <c r="D433" s="18"/>
      <c r="E433" s="18"/>
      <c r="F433" s="18"/>
      <c r="G433" s="18"/>
      <c r="H433" s="18"/>
      <c r="I433" s="18"/>
      <c r="J433" s="18"/>
      <c r="K433" s="18"/>
      <c r="L433" s="18"/>
      <c r="M433" s="18"/>
    </row>
    <row r="434">
      <c r="B434" s="18"/>
      <c r="C434" s="18"/>
      <c r="D434" s="18"/>
      <c r="E434" s="18"/>
      <c r="F434" s="18"/>
      <c r="G434" s="18"/>
      <c r="H434" s="18"/>
      <c r="I434" s="18"/>
      <c r="J434" s="18"/>
      <c r="K434" s="18"/>
      <c r="L434" s="18"/>
      <c r="M434" s="18"/>
    </row>
    <row r="435">
      <c r="B435" s="18"/>
      <c r="C435" s="18"/>
      <c r="D435" s="18"/>
      <c r="E435" s="18"/>
      <c r="F435" s="18"/>
      <c r="G435" s="18"/>
      <c r="H435" s="18"/>
      <c r="I435" s="18"/>
      <c r="J435" s="18"/>
      <c r="K435" s="18"/>
      <c r="L435" s="18"/>
      <c r="M435" s="18"/>
    </row>
    <row r="436">
      <c r="B436" s="18"/>
      <c r="C436" s="18"/>
      <c r="D436" s="18"/>
      <c r="E436" s="18"/>
      <c r="F436" s="18"/>
      <c r="G436" s="18"/>
      <c r="H436" s="18"/>
      <c r="I436" s="18"/>
      <c r="J436" s="18"/>
      <c r="K436" s="18"/>
      <c r="L436" s="18"/>
      <c r="M436" s="18"/>
    </row>
    <row r="437">
      <c r="B437" s="18"/>
      <c r="C437" s="18"/>
      <c r="D437" s="18"/>
      <c r="E437" s="18"/>
      <c r="F437" s="18"/>
      <c r="G437" s="18"/>
      <c r="H437" s="18"/>
      <c r="I437" s="18"/>
      <c r="J437" s="18"/>
      <c r="K437" s="18"/>
      <c r="L437" s="18"/>
      <c r="M437" s="18"/>
    </row>
    <row r="438">
      <c r="B438" s="18"/>
      <c r="C438" s="18"/>
      <c r="D438" s="18"/>
      <c r="E438" s="18"/>
      <c r="F438" s="18"/>
      <c r="G438" s="18"/>
      <c r="H438" s="18"/>
      <c r="I438" s="18"/>
      <c r="J438" s="18"/>
      <c r="K438" s="18"/>
      <c r="L438" s="18"/>
      <c r="M438" s="18"/>
    </row>
    <row r="439">
      <c r="B439" s="18"/>
      <c r="C439" s="18"/>
      <c r="D439" s="18"/>
      <c r="E439" s="18"/>
      <c r="F439" s="18"/>
      <c r="G439" s="18"/>
      <c r="H439" s="18"/>
      <c r="I439" s="18"/>
      <c r="J439" s="18"/>
      <c r="K439" s="18"/>
      <c r="L439" s="18"/>
      <c r="M439" s="18"/>
    </row>
    <row r="440">
      <c r="B440" s="18"/>
      <c r="C440" s="18"/>
      <c r="D440" s="18"/>
      <c r="E440" s="18"/>
      <c r="F440" s="18"/>
      <c r="G440" s="18"/>
      <c r="H440" s="18"/>
      <c r="I440" s="18"/>
      <c r="J440" s="18"/>
      <c r="K440" s="18"/>
      <c r="L440" s="18"/>
      <c r="M440" s="18"/>
    </row>
    <row r="441">
      <c r="B441" s="18"/>
      <c r="C441" s="18"/>
      <c r="D441" s="18"/>
      <c r="E441" s="18"/>
      <c r="F441" s="18"/>
      <c r="G441" s="18"/>
      <c r="H441" s="18"/>
      <c r="I441" s="18"/>
      <c r="J441" s="18"/>
      <c r="K441" s="18"/>
      <c r="L441" s="18"/>
      <c r="M441" s="18"/>
    </row>
    <row r="442">
      <c r="B442" s="18"/>
      <c r="C442" s="18"/>
      <c r="D442" s="18"/>
      <c r="E442" s="18"/>
      <c r="F442" s="18"/>
      <c r="G442" s="18"/>
      <c r="H442" s="18"/>
      <c r="I442" s="18"/>
      <c r="J442" s="18"/>
      <c r="K442" s="18"/>
      <c r="L442" s="18"/>
      <c r="M442" s="18"/>
    </row>
    <row r="443">
      <c r="B443" s="18"/>
      <c r="C443" s="18"/>
      <c r="D443" s="18"/>
      <c r="E443" s="18"/>
      <c r="F443" s="18"/>
      <c r="G443" s="18"/>
      <c r="H443" s="18"/>
      <c r="I443" s="18"/>
      <c r="J443" s="18"/>
      <c r="K443" s="18"/>
      <c r="L443" s="18"/>
      <c r="M443" s="18"/>
    </row>
    <row r="444">
      <c r="B444" s="18"/>
      <c r="C444" s="18"/>
      <c r="D444" s="18"/>
      <c r="E444" s="18"/>
      <c r="F444" s="18"/>
      <c r="G444" s="18"/>
      <c r="H444" s="18"/>
      <c r="I444" s="18"/>
      <c r="J444" s="18"/>
      <c r="K444" s="18"/>
      <c r="L444" s="18"/>
      <c r="M444" s="18"/>
    </row>
    <row r="445">
      <c r="B445" s="18"/>
      <c r="C445" s="18"/>
      <c r="D445" s="18"/>
      <c r="E445" s="18"/>
      <c r="F445" s="18"/>
      <c r="G445" s="18"/>
      <c r="H445" s="18"/>
      <c r="I445" s="18"/>
      <c r="J445" s="18"/>
      <c r="K445" s="18"/>
      <c r="L445" s="18"/>
      <c r="M445" s="18"/>
    </row>
    <row r="446">
      <c r="B446" s="18"/>
      <c r="C446" s="18"/>
      <c r="D446" s="18"/>
      <c r="E446" s="18"/>
      <c r="F446" s="18"/>
      <c r="G446" s="18"/>
      <c r="H446" s="18"/>
      <c r="I446" s="18"/>
      <c r="J446" s="18"/>
      <c r="K446" s="18"/>
      <c r="L446" s="18"/>
      <c r="M446" s="18"/>
    </row>
    <row r="447">
      <c r="B447" s="18"/>
      <c r="C447" s="18"/>
      <c r="D447" s="18"/>
      <c r="E447" s="18"/>
      <c r="F447" s="18"/>
      <c r="G447" s="18"/>
      <c r="H447" s="18"/>
      <c r="I447" s="18"/>
      <c r="J447" s="18"/>
      <c r="K447" s="18"/>
      <c r="L447" s="18"/>
      <c r="M447" s="18"/>
    </row>
    <row r="448">
      <c r="B448" s="18"/>
      <c r="C448" s="18"/>
      <c r="D448" s="18"/>
      <c r="E448" s="18"/>
      <c r="F448" s="18"/>
      <c r="G448" s="18"/>
      <c r="H448" s="18"/>
      <c r="I448" s="18"/>
      <c r="J448" s="18"/>
      <c r="K448" s="18"/>
      <c r="L448" s="18"/>
      <c r="M448" s="18"/>
    </row>
    <row r="449">
      <c r="B449" s="18"/>
      <c r="C449" s="18"/>
      <c r="D449" s="18"/>
      <c r="E449" s="18"/>
      <c r="F449" s="18"/>
      <c r="G449" s="18"/>
      <c r="H449" s="18"/>
      <c r="I449" s="18"/>
      <c r="J449" s="18"/>
      <c r="K449" s="18"/>
      <c r="L449" s="18"/>
      <c r="M449" s="18"/>
    </row>
    <row r="450">
      <c r="B450" s="18"/>
      <c r="C450" s="18"/>
      <c r="D450" s="18"/>
      <c r="E450" s="18"/>
      <c r="F450" s="18"/>
      <c r="G450" s="18"/>
      <c r="H450" s="18"/>
      <c r="I450" s="18"/>
      <c r="J450" s="18"/>
      <c r="K450" s="18"/>
      <c r="L450" s="18"/>
      <c r="M450" s="18"/>
    </row>
    <row r="451">
      <c r="B451" s="18"/>
      <c r="C451" s="18"/>
      <c r="D451" s="18"/>
      <c r="E451" s="18"/>
      <c r="F451" s="18"/>
      <c r="G451" s="18"/>
      <c r="H451" s="18"/>
      <c r="I451" s="18"/>
      <c r="J451" s="18"/>
      <c r="K451" s="18"/>
      <c r="L451" s="18"/>
      <c r="M451" s="18"/>
    </row>
    <row r="452">
      <c r="B452" s="18"/>
      <c r="C452" s="18"/>
      <c r="D452" s="18"/>
      <c r="E452" s="18"/>
      <c r="F452" s="18"/>
      <c r="G452" s="18"/>
      <c r="H452" s="18"/>
      <c r="I452" s="18"/>
      <c r="J452" s="18"/>
      <c r="K452" s="18"/>
      <c r="L452" s="18"/>
      <c r="M452" s="18"/>
    </row>
    <row r="453">
      <c r="B453" s="18"/>
      <c r="C453" s="18"/>
      <c r="D453" s="18"/>
      <c r="E453" s="18"/>
      <c r="F453" s="18"/>
      <c r="G453" s="18"/>
      <c r="H453" s="18"/>
      <c r="I453" s="18"/>
      <c r="J453" s="18"/>
      <c r="K453" s="18"/>
      <c r="L453" s="18"/>
      <c r="M453" s="18"/>
    </row>
    <row r="454">
      <c r="B454" s="18"/>
      <c r="C454" s="18"/>
      <c r="D454" s="18"/>
      <c r="E454" s="18"/>
      <c r="F454" s="18"/>
      <c r="G454" s="18"/>
      <c r="H454" s="18"/>
      <c r="I454" s="18"/>
      <c r="J454" s="18"/>
      <c r="K454" s="18"/>
      <c r="L454" s="18"/>
      <c r="M454" s="18"/>
    </row>
    <row r="455">
      <c r="B455" s="18"/>
      <c r="C455" s="18"/>
      <c r="D455" s="18"/>
      <c r="E455" s="18"/>
      <c r="F455" s="18"/>
      <c r="G455" s="18"/>
      <c r="H455" s="18"/>
      <c r="I455" s="18"/>
      <c r="J455" s="18"/>
      <c r="K455" s="18"/>
      <c r="L455" s="18"/>
      <c r="M455" s="18"/>
    </row>
    <row r="456">
      <c r="B456" s="18"/>
      <c r="C456" s="18"/>
      <c r="D456" s="18"/>
      <c r="E456" s="18"/>
      <c r="F456" s="18"/>
      <c r="G456" s="18"/>
      <c r="H456" s="18"/>
      <c r="I456" s="18"/>
      <c r="J456" s="18"/>
      <c r="K456" s="18"/>
      <c r="L456" s="18"/>
      <c r="M456" s="18"/>
    </row>
    <row r="457">
      <c r="B457" s="18"/>
      <c r="C457" s="18"/>
      <c r="D457" s="18"/>
      <c r="E457" s="18"/>
      <c r="F457" s="18"/>
      <c r="G457" s="18"/>
      <c r="H457" s="18"/>
      <c r="I457" s="18"/>
      <c r="J457" s="18"/>
      <c r="K457" s="18"/>
      <c r="L457" s="18"/>
      <c r="M457" s="18"/>
    </row>
    <row r="458">
      <c r="B458" s="18"/>
      <c r="C458" s="18"/>
      <c r="D458" s="18"/>
      <c r="E458" s="18"/>
      <c r="F458" s="18"/>
      <c r="G458" s="18"/>
      <c r="H458" s="18"/>
      <c r="I458" s="18"/>
      <c r="J458" s="18"/>
      <c r="K458" s="18"/>
      <c r="L458" s="18"/>
      <c r="M458" s="18"/>
    </row>
    <row r="459">
      <c r="B459" s="18"/>
      <c r="C459" s="18"/>
      <c r="D459" s="18"/>
      <c r="E459" s="18"/>
      <c r="F459" s="18"/>
      <c r="G459" s="18"/>
      <c r="H459" s="18"/>
      <c r="I459" s="18"/>
      <c r="J459" s="18"/>
      <c r="K459" s="18"/>
      <c r="L459" s="18"/>
      <c r="M459" s="18"/>
    </row>
    <row r="460">
      <c r="B460" s="18"/>
      <c r="C460" s="18"/>
      <c r="D460" s="18"/>
      <c r="E460" s="18"/>
      <c r="F460" s="18"/>
      <c r="G460" s="18"/>
      <c r="H460" s="18"/>
      <c r="I460" s="18"/>
      <c r="J460" s="18"/>
      <c r="K460" s="18"/>
      <c r="L460" s="18"/>
      <c r="M460" s="18"/>
    </row>
    <row r="461">
      <c r="B461" s="18"/>
      <c r="C461" s="18"/>
      <c r="D461" s="18"/>
      <c r="E461" s="18"/>
      <c r="F461" s="18"/>
      <c r="G461" s="18"/>
      <c r="H461" s="18"/>
      <c r="I461" s="18"/>
      <c r="J461" s="18"/>
      <c r="K461" s="18"/>
      <c r="L461" s="18"/>
      <c r="M461" s="18"/>
    </row>
    <row r="462">
      <c r="B462" s="18"/>
      <c r="C462" s="18"/>
      <c r="D462" s="18"/>
      <c r="E462" s="18"/>
      <c r="F462" s="18"/>
      <c r="G462" s="18"/>
      <c r="H462" s="18"/>
      <c r="I462" s="18"/>
      <c r="J462" s="18"/>
      <c r="K462" s="18"/>
      <c r="L462" s="18"/>
      <c r="M462" s="18"/>
    </row>
    <row r="463">
      <c r="B463" s="18"/>
      <c r="C463" s="18"/>
      <c r="D463" s="18"/>
      <c r="E463" s="18"/>
      <c r="F463" s="18"/>
      <c r="G463" s="18"/>
      <c r="H463" s="18"/>
      <c r="I463" s="18"/>
      <c r="J463" s="18"/>
      <c r="K463" s="18"/>
      <c r="L463" s="18"/>
      <c r="M463" s="18"/>
    </row>
    <row r="464">
      <c r="B464" s="18"/>
      <c r="C464" s="18"/>
      <c r="D464" s="18"/>
      <c r="E464" s="18"/>
      <c r="F464" s="18"/>
      <c r="G464" s="18"/>
      <c r="H464" s="18"/>
      <c r="I464" s="18"/>
      <c r="J464" s="18"/>
      <c r="K464" s="18"/>
      <c r="L464" s="18"/>
      <c r="M464" s="18"/>
    </row>
    <row r="465">
      <c r="B465" s="18"/>
      <c r="C465" s="18"/>
      <c r="D465" s="18"/>
      <c r="E465" s="18"/>
      <c r="F465" s="18"/>
      <c r="G465" s="18"/>
      <c r="H465" s="18"/>
      <c r="I465" s="18"/>
      <c r="J465" s="18"/>
      <c r="K465" s="18"/>
      <c r="L465" s="18"/>
      <c r="M465" s="18"/>
    </row>
    <row r="466">
      <c r="B466" s="18"/>
      <c r="C466" s="18"/>
      <c r="D466" s="18"/>
      <c r="E466" s="18"/>
      <c r="F466" s="18"/>
      <c r="G466" s="18"/>
      <c r="H466" s="18"/>
      <c r="I466" s="18"/>
      <c r="J466" s="18"/>
      <c r="K466" s="18"/>
      <c r="L466" s="18"/>
      <c r="M466" s="18"/>
    </row>
    <row r="467">
      <c r="B467" s="18"/>
      <c r="C467" s="18"/>
      <c r="D467" s="18"/>
      <c r="E467" s="18"/>
      <c r="F467" s="18"/>
      <c r="G467" s="18"/>
      <c r="H467" s="18"/>
      <c r="I467" s="18"/>
      <c r="J467" s="18"/>
      <c r="K467" s="18"/>
      <c r="L467" s="18"/>
      <c r="M467" s="18"/>
    </row>
    <row r="468">
      <c r="B468" s="18"/>
      <c r="C468" s="18"/>
      <c r="D468" s="18"/>
      <c r="E468" s="18"/>
      <c r="F468" s="18"/>
      <c r="G468" s="18"/>
      <c r="H468" s="18"/>
      <c r="I468" s="18"/>
      <c r="J468" s="18"/>
      <c r="K468" s="18"/>
      <c r="L468" s="18"/>
      <c r="M468" s="18"/>
    </row>
    <row r="469">
      <c r="B469" s="18"/>
      <c r="C469" s="18"/>
      <c r="D469" s="18"/>
      <c r="E469" s="18"/>
      <c r="F469" s="18"/>
      <c r="G469" s="18"/>
      <c r="H469" s="18"/>
      <c r="I469" s="18"/>
      <c r="J469" s="18"/>
      <c r="K469" s="18"/>
      <c r="L469" s="18"/>
      <c r="M469" s="18"/>
    </row>
    <row r="470">
      <c r="B470" s="18"/>
      <c r="C470" s="18"/>
      <c r="D470" s="18"/>
      <c r="E470" s="18"/>
      <c r="F470" s="18"/>
      <c r="G470" s="18"/>
      <c r="H470" s="18"/>
      <c r="I470" s="18"/>
      <c r="J470" s="18"/>
      <c r="K470" s="18"/>
      <c r="L470" s="18"/>
      <c r="M470" s="18"/>
    </row>
    <row r="471">
      <c r="B471" s="18"/>
      <c r="C471" s="18"/>
      <c r="D471" s="18"/>
      <c r="E471" s="18"/>
      <c r="F471" s="18"/>
      <c r="G471" s="18"/>
      <c r="H471" s="18"/>
      <c r="I471" s="18"/>
      <c r="J471" s="18"/>
      <c r="K471" s="18"/>
      <c r="L471" s="18"/>
      <c r="M471" s="18"/>
    </row>
    <row r="472">
      <c r="B472" s="18"/>
      <c r="C472" s="18"/>
      <c r="D472" s="18"/>
      <c r="E472" s="18"/>
      <c r="F472" s="18"/>
      <c r="G472" s="18"/>
      <c r="H472" s="18"/>
      <c r="I472" s="18"/>
      <c r="J472" s="18"/>
      <c r="K472" s="18"/>
      <c r="L472" s="18"/>
      <c r="M472" s="18"/>
    </row>
    <row r="473">
      <c r="B473" s="18"/>
      <c r="C473" s="18"/>
      <c r="D473" s="18"/>
      <c r="E473" s="18"/>
      <c r="F473" s="18"/>
      <c r="G473" s="18"/>
      <c r="H473" s="18"/>
      <c r="I473" s="18"/>
      <c r="J473" s="18"/>
      <c r="K473" s="18"/>
      <c r="L473" s="18"/>
      <c r="M473" s="18"/>
    </row>
    <row r="474">
      <c r="B474" s="18"/>
      <c r="C474" s="18"/>
      <c r="D474" s="18"/>
      <c r="E474" s="18"/>
      <c r="F474" s="18"/>
      <c r="G474" s="18"/>
      <c r="H474" s="18"/>
      <c r="I474" s="18"/>
      <c r="J474" s="18"/>
      <c r="K474" s="18"/>
      <c r="L474" s="18"/>
      <c r="M474" s="18"/>
    </row>
    <row r="475">
      <c r="B475" s="18"/>
      <c r="C475" s="18"/>
      <c r="D475" s="18"/>
      <c r="E475" s="18"/>
      <c r="F475" s="18"/>
      <c r="G475" s="18"/>
      <c r="H475" s="18"/>
      <c r="I475" s="18"/>
      <c r="J475" s="18"/>
      <c r="K475" s="18"/>
      <c r="L475" s="18"/>
      <c r="M475" s="18"/>
    </row>
    <row r="476">
      <c r="B476" s="18"/>
      <c r="C476" s="18"/>
      <c r="D476" s="18"/>
      <c r="E476" s="18"/>
      <c r="F476" s="18"/>
      <c r="G476" s="18"/>
      <c r="H476" s="18"/>
      <c r="I476" s="18"/>
      <c r="J476" s="18"/>
      <c r="K476" s="18"/>
      <c r="L476" s="18"/>
      <c r="M476" s="18"/>
    </row>
    <row r="477">
      <c r="B477" s="18"/>
      <c r="C477" s="18"/>
      <c r="D477" s="18"/>
      <c r="E477" s="18"/>
      <c r="F477" s="18"/>
      <c r="G477" s="18"/>
      <c r="H477" s="18"/>
      <c r="I477" s="18"/>
      <c r="J477" s="18"/>
      <c r="K477" s="18"/>
      <c r="L477" s="18"/>
      <c r="M477" s="18"/>
    </row>
    <row r="478">
      <c r="B478" s="18"/>
      <c r="C478" s="18"/>
      <c r="D478" s="18"/>
      <c r="E478" s="18"/>
      <c r="F478" s="18"/>
      <c r="G478" s="18"/>
      <c r="H478" s="18"/>
      <c r="I478" s="18"/>
      <c r="J478" s="18"/>
      <c r="K478" s="18"/>
      <c r="L478" s="18"/>
      <c r="M478" s="18"/>
    </row>
    <row r="479">
      <c r="B479" s="18"/>
      <c r="C479" s="18"/>
      <c r="D479" s="18"/>
      <c r="E479" s="18"/>
      <c r="F479" s="18"/>
      <c r="G479" s="18"/>
      <c r="H479" s="18"/>
      <c r="I479" s="18"/>
      <c r="J479" s="18"/>
      <c r="K479" s="18"/>
      <c r="L479" s="18"/>
      <c r="M479" s="18"/>
    </row>
    <row r="480">
      <c r="B480" s="18"/>
      <c r="C480" s="18"/>
      <c r="D480" s="18"/>
      <c r="E480" s="18"/>
      <c r="F480" s="18"/>
      <c r="G480" s="18"/>
      <c r="H480" s="18"/>
      <c r="I480" s="18"/>
      <c r="J480" s="18"/>
      <c r="K480" s="18"/>
      <c r="L480" s="18"/>
      <c r="M480" s="18"/>
    </row>
    <row r="481">
      <c r="B481" s="18"/>
      <c r="C481" s="18"/>
      <c r="D481" s="18"/>
      <c r="E481" s="18"/>
      <c r="F481" s="18"/>
      <c r="G481" s="18"/>
      <c r="H481" s="18"/>
      <c r="I481" s="18"/>
      <c r="J481" s="18"/>
      <c r="K481" s="18"/>
      <c r="L481" s="18"/>
      <c r="M481" s="18"/>
    </row>
    <row r="482">
      <c r="B482" s="18"/>
      <c r="C482" s="18"/>
      <c r="D482" s="18"/>
      <c r="E482" s="18"/>
      <c r="F482" s="18"/>
      <c r="G482" s="18"/>
      <c r="H482" s="18"/>
      <c r="I482" s="18"/>
      <c r="J482" s="18"/>
      <c r="K482" s="18"/>
      <c r="L482" s="18"/>
      <c r="M482" s="18"/>
    </row>
    <row r="483">
      <c r="B483" s="18"/>
      <c r="C483" s="18"/>
      <c r="D483" s="18"/>
      <c r="E483" s="18"/>
      <c r="F483" s="18"/>
      <c r="G483" s="18"/>
      <c r="H483" s="18"/>
      <c r="I483" s="18"/>
      <c r="J483" s="18"/>
      <c r="K483" s="18"/>
      <c r="L483" s="18"/>
      <c r="M483" s="18"/>
    </row>
    <row r="484">
      <c r="B484" s="18"/>
      <c r="C484" s="18"/>
      <c r="D484" s="18"/>
      <c r="E484" s="18"/>
      <c r="F484" s="18"/>
      <c r="G484" s="18"/>
      <c r="H484" s="18"/>
      <c r="I484" s="18"/>
      <c r="J484" s="18"/>
      <c r="K484" s="18"/>
      <c r="L484" s="18"/>
      <c r="M484" s="18"/>
    </row>
    <row r="485">
      <c r="B485" s="18"/>
      <c r="C485" s="18"/>
      <c r="D485" s="18"/>
      <c r="E485" s="18"/>
      <c r="F485" s="18"/>
      <c r="G485" s="18"/>
      <c r="H485" s="18"/>
      <c r="I485" s="18"/>
      <c r="J485" s="18"/>
      <c r="K485" s="18"/>
      <c r="L485" s="18"/>
      <c r="M485" s="18"/>
    </row>
    <row r="486">
      <c r="B486" s="18"/>
      <c r="C486" s="18"/>
      <c r="D486" s="18"/>
      <c r="E486" s="18"/>
      <c r="F486" s="18"/>
      <c r="G486" s="18"/>
      <c r="H486" s="18"/>
      <c r="I486" s="18"/>
      <c r="J486" s="18"/>
      <c r="K486" s="18"/>
      <c r="L486" s="18"/>
      <c r="M486" s="18"/>
    </row>
    <row r="487">
      <c r="B487" s="18"/>
      <c r="C487" s="18"/>
      <c r="D487" s="18"/>
      <c r="E487" s="18"/>
      <c r="F487" s="18"/>
      <c r="G487" s="18"/>
      <c r="H487" s="18"/>
      <c r="I487" s="18"/>
      <c r="J487" s="18"/>
      <c r="K487" s="18"/>
      <c r="L487" s="18"/>
      <c r="M487" s="18"/>
    </row>
    <row r="488">
      <c r="B488" s="18"/>
      <c r="C488" s="18"/>
      <c r="D488" s="18"/>
      <c r="E488" s="18"/>
      <c r="F488" s="18"/>
      <c r="G488" s="18"/>
      <c r="H488" s="18"/>
      <c r="I488" s="18"/>
      <c r="J488" s="18"/>
      <c r="K488" s="18"/>
      <c r="L488" s="18"/>
      <c r="M488" s="18"/>
    </row>
    <row r="489">
      <c r="B489" s="18"/>
      <c r="C489" s="18"/>
      <c r="D489" s="18"/>
      <c r="E489" s="18"/>
      <c r="F489" s="18"/>
      <c r="G489" s="18"/>
      <c r="H489" s="18"/>
      <c r="I489" s="18"/>
      <c r="J489" s="18"/>
      <c r="K489" s="18"/>
      <c r="L489" s="18"/>
      <c r="M489" s="18"/>
    </row>
    <row r="490">
      <c r="B490" s="18"/>
      <c r="C490" s="18"/>
      <c r="D490" s="18"/>
      <c r="E490" s="18"/>
      <c r="F490" s="18"/>
      <c r="G490" s="18"/>
      <c r="H490" s="18"/>
      <c r="I490" s="18"/>
      <c r="J490" s="18"/>
      <c r="K490" s="18"/>
      <c r="L490" s="18"/>
      <c r="M490" s="18"/>
    </row>
    <row r="491">
      <c r="B491" s="18"/>
      <c r="C491" s="18"/>
      <c r="D491" s="18"/>
      <c r="E491" s="18"/>
      <c r="F491" s="18"/>
      <c r="G491" s="18"/>
      <c r="H491" s="18"/>
      <c r="I491" s="18"/>
      <c r="J491" s="18"/>
      <c r="K491" s="18"/>
      <c r="L491" s="18"/>
      <c r="M491" s="18"/>
    </row>
    <row r="492">
      <c r="B492" s="18"/>
      <c r="C492" s="18"/>
      <c r="D492" s="18"/>
      <c r="E492" s="18"/>
      <c r="F492" s="18"/>
      <c r="G492" s="18"/>
      <c r="H492" s="18"/>
      <c r="I492" s="18"/>
      <c r="J492" s="18"/>
      <c r="K492" s="18"/>
      <c r="L492" s="18"/>
      <c r="M492" s="18"/>
    </row>
    <row r="493">
      <c r="B493" s="18"/>
      <c r="C493" s="18"/>
      <c r="D493" s="18"/>
      <c r="E493" s="18"/>
      <c r="F493" s="18"/>
      <c r="G493" s="18"/>
      <c r="H493" s="18"/>
      <c r="I493" s="18"/>
      <c r="J493" s="18"/>
      <c r="K493" s="18"/>
      <c r="L493" s="18"/>
      <c r="M493" s="18"/>
    </row>
    <row r="494">
      <c r="B494" s="18"/>
      <c r="C494" s="18"/>
      <c r="D494" s="18"/>
      <c r="E494" s="18"/>
      <c r="F494" s="18"/>
      <c r="G494" s="18"/>
      <c r="H494" s="18"/>
      <c r="I494" s="18"/>
      <c r="J494" s="18"/>
      <c r="K494" s="18"/>
      <c r="L494" s="18"/>
      <c r="M494" s="18"/>
    </row>
    <row r="495">
      <c r="B495" s="18"/>
      <c r="C495" s="18"/>
      <c r="D495" s="18"/>
      <c r="E495" s="18"/>
      <c r="F495" s="18"/>
      <c r="G495" s="18"/>
      <c r="H495" s="18"/>
      <c r="I495" s="18"/>
      <c r="J495" s="18"/>
      <c r="K495" s="18"/>
      <c r="L495" s="18"/>
      <c r="M495" s="18"/>
    </row>
    <row r="496">
      <c r="B496" s="18"/>
      <c r="C496" s="18"/>
      <c r="D496" s="18"/>
      <c r="E496" s="18"/>
      <c r="F496" s="18"/>
      <c r="G496" s="18"/>
      <c r="H496" s="18"/>
      <c r="I496" s="18"/>
      <c r="J496" s="18"/>
      <c r="K496" s="18"/>
      <c r="L496" s="18"/>
      <c r="M496" s="18"/>
    </row>
    <row r="497">
      <c r="B497" s="18"/>
      <c r="C497" s="18"/>
      <c r="D497" s="18"/>
      <c r="E497" s="18"/>
      <c r="F497" s="18"/>
      <c r="G497" s="18"/>
      <c r="H497" s="18"/>
      <c r="I497" s="18"/>
      <c r="J497" s="18"/>
      <c r="K497" s="18"/>
      <c r="L497" s="18"/>
      <c r="M497" s="18"/>
    </row>
    <row r="498">
      <c r="B498" s="18"/>
      <c r="C498" s="18"/>
      <c r="D498" s="18"/>
      <c r="E498" s="18"/>
      <c r="F498" s="18"/>
      <c r="G498" s="18"/>
      <c r="H498" s="18"/>
      <c r="I498" s="18"/>
      <c r="J498" s="18"/>
      <c r="K498" s="18"/>
      <c r="L498" s="18"/>
      <c r="M498" s="18"/>
    </row>
    <row r="499">
      <c r="B499" s="18"/>
      <c r="C499" s="18"/>
      <c r="D499" s="18"/>
      <c r="E499" s="18"/>
      <c r="F499" s="18"/>
      <c r="G499" s="18"/>
      <c r="H499" s="18"/>
      <c r="I499" s="18"/>
      <c r="J499" s="18"/>
      <c r="K499" s="18"/>
      <c r="L499" s="18"/>
      <c r="M499" s="18"/>
    </row>
    <row r="500">
      <c r="B500" s="18"/>
      <c r="C500" s="18"/>
      <c r="D500" s="18"/>
      <c r="E500" s="18"/>
      <c r="F500" s="18"/>
      <c r="G500" s="18"/>
      <c r="H500" s="18"/>
      <c r="I500" s="18"/>
      <c r="J500" s="18"/>
      <c r="K500" s="18"/>
      <c r="L500" s="18"/>
      <c r="M500" s="18"/>
    </row>
    <row r="501">
      <c r="B501" s="18"/>
      <c r="C501" s="18"/>
      <c r="D501" s="18"/>
      <c r="E501" s="18"/>
      <c r="F501" s="18"/>
      <c r="G501" s="18"/>
      <c r="H501" s="18"/>
      <c r="I501" s="18"/>
      <c r="J501" s="18"/>
      <c r="K501" s="18"/>
      <c r="L501" s="18"/>
      <c r="M501" s="18"/>
    </row>
    <row r="502">
      <c r="B502" s="18"/>
      <c r="C502" s="18"/>
      <c r="D502" s="18"/>
      <c r="E502" s="18"/>
      <c r="F502" s="18"/>
      <c r="G502" s="18"/>
      <c r="H502" s="18"/>
      <c r="I502" s="18"/>
      <c r="J502" s="18"/>
      <c r="K502" s="18"/>
      <c r="L502" s="18"/>
      <c r="M502" s="18"/>
    </row>
    <row r="503">
      <c r="B503" s="18"/>
      <c r="C503" s="18"/>
      <c r="D503" s="18"/>
      <c r="E503" s="18"/>
      <c r="F503" s="18"/>
      <c r="G503" s="18"/>
      <c r="H503" s="18"/>
      <c r="I503" s="18"/>
      <c r="J503" s="18"/>
      <c r="K503" s="18"/>
      <c r="L503" s="18"/>
      <c r="M503" s="18"/>
    </row>
    <row r="504">
      <c r="B504" s="18"/>
      <c r="C504" s="18"/>
      <c r="D504" s="18"/>
      <c r="E504" s="18"/>
      <c r="F504" s="18"/>
      <c r="G504" s="18"/>
      <c r="H504" s="18"/>
      <c r="I504" s="18"/>
      <c r="J504" s="18"/>
      <c r="K504" s="18"/>
      <c r="L504" s="18"/>
      <c r="M504" s="18"/>
    </row>
    <row r="505">
      <c r="B505" s="18"/>
      <c r="C505" s="18"/>
      <c r="D505" s="18"/>
      <c r="E505" s="18"/>
      <c r="F505" s="18"/>
      <c r="G505" s="18"/>
      <c r="H505" s="18"/>
      <c r="I505" s="18"/>
      <c r="J505" s="18"/>
      <c r="K505" s="18"/>
      <c r="L505" s="18"/>
      <c r="M505" s="18"/>
    </row>
    <row r="506">
      <c r="B506" s="18"/>
      <c r="C506" s="18"/>
      <c r="D506" s="18"/>
      <c r="E506" s="18"/>
      <c r="F506" s="18"/>
      <c r="G506" s="18"/>
      <c r="H506" s="18"/>
      <c r="I506" s="18"/>
      <c r="J506" s="18"/>
      <c r="K506" s="18"/>
      <c r="L506" s="18"/>
      <c r="M506" s="18"/>
    </row>
    <row r="507">
      <c r="B507" s="18"/>
      <c r="C507" s="18"/>
      <c r="D507" s="18"/>
      <c r="E507" s="18"/>
      <c r="F507" s="18"/>
      <c r="G507" s="18"/>
      <c r="H507" s="18"/>
      <c r="I507" s="18"/>
      <c r="J507" s="18"/>
      <c r="K507" s="18"/>
      <c r="L507" s="18"/>
      <c r="M507" s="18"/>
    </row>
    <row r="508">
      <c r="B508" s="18"/>
      <c r="C508" s="18"/>
      <c r="D508" s="18"/>
      <c r="E508" s="18"/>
      <c r="F508" s="18"/>
      <c r="G508" s="18"/>
      <c r="H508" s="18"/>
      <c r="I508" s="18"/>
      <c r="J508" s="18"/>
      <c r="K508" s="18"/>
      <c r="L508" s="18"/>
      <c r="M508" s="18"/>
    </row>
    <row r="509">
      <c r="B509" s="18"/>
      <c r="C509" s="18"/>
      <c r="D509" s="18"/>
      <c r="E509" s="18"/>
      <c r="F509" s="18"/>
      <c r="G509" s="18"/>
      <c r="H509" s="18"/>
      <c r="I509" s="18"/>
      <c r="J509" s="18"/>
      <c r="K509" s="18"/>
      <c r="L509" s="18"/>
      <c r="M509" s="18"/>
    </row>
    <row r="510">
      <c r="B510" s="18"/>
      <c r="C510" s="18"/>
      <c r="D510" s="18"/>
      <c r="E510" s="18"/>
      <c r="F510" s="18"/>
      <c r="G510" s="18"/>
      <c r="H510" s="18"/>
      <c r="I510" s="18"/>
      <c r="J510" s="18"/>
      <c r="K510" s="18"/>
      <c r="L510" s="18"/>
      <c r="M510" s="18"/>
    </row>
    <row r="511">
      <c r="B511" s="18"/>
      <c r="C511" s="18"/>
      <c r="D511" s="18"/>
      <c r="E511" s="18"/>
      <c r="F511" s="18"/>
      <c r="G511" s="18"/>
      <c r="H511" s="18"/>
      <c r="I511" s="18"/>
      <c r="J511" s="18"/>
      <c r="K511" s="18"/>
      <c r="L511" s="18"/>
      <c r="M511" s="18"/>
    </row>
    <row r="512">
      <c r="B512" s="18"/>
      <c r="C512" s="18"/>
      <c r="D512" s="18"/>
      <c r="E512" s="18"/>
      <c r="F512" s="18"/>
      <c r="G512" s="18"/>
      <c r="H512" s="18"/>
      <c r="I512" s="18"/>
      <c r="J512" s="18"/>
      <c r="K512" s="18"/>
      <c r="L512" s="18"/>
      <c r="M512" s="18"/>
    </row>
    <row r="513">
      <c r="B513" s="18"/>
      <c r="C513" s="18"/>
      <c r="D513" s="18"/>
      <c r="E513" s="18"/>
      <c r="F513" s="18"/>
      <c r="G513" s="18"/>
      <c r="H513" s="18"/>
      <c r="I513" s="18"/>
      <c r="J513" s="18"/>
      <c r="K513" s="18"/>
      <c r="L513" s="18"/>
      <c r="M513" s="18"/>
    </row>
    <row r="514">
      <c r="B514" s="18"/>
      <c r="C514" s="18"/>
      <c r="D514" s="18"/>
      <c r="E514" s="18"/>
      <c r="F514" s="18"/>
      <c r="G514" s="18"/>
      <c r="H514" s="18"/>
      <c r="I514" s="18"/>
      <c r="J514" s="18"/>
      <c r="K514" s="18"/>
      <c r="L514" s="18"/>
      <c r="M514" s="18"/>
    </row>
    <row r="515">
      <c r="B515" s="18"/>
      <c r="C515" s="18"/>
      <c r="D515" s="18"/>
      <c r="E515" s="18"/>
      <c r="F515" s="18"/>
      <c r="G515" s="18"/>
      <c r="H515" s="18"/>
      <c r="I515" s="18"/>
      <c r="J515" s="18"/>
      <c r="K515" s="18"/>
      <c r="L515" s="18"/>
      <c r="M515" s="18"/>
    </row>
    <row r="516">
      <c r="B516" s="18"/>
      <c r="C516" s="18"/>
      <c r="D516" s="18"/>
      <c r="E516" s="18"/>
      <c r="F516" s="18"/>
      <c r="G516" s="18"/>
      <c r="H516" s="18"/>
      <c r="I516" s="18"/>
      <c r="J516" s="18"/>
      <c r="K516" s="18"/>
      <c r="L516" s="18"/>
      <c r="M516" s="18"/>
    </row>
    <row r="517">
      <c r="B517" s="18"/>
      <c r="C517" s="18"/>
      <c r="D517" s="18"/>
      <c r="E517" s="18"/>
      <c r="F517" s="18"/>
      <c r="G517" s="18"/>
      <c r="H517" s="18"/>
      <c r="I517" s="18"/>
      <c r="J517" s="18"/>
      <c r="K517" s="18"/>
      <c r="L517" s="18"/>
      <c r="M517" s="18"/>
    </row>
    <row r="518">
      <c r="B518" s="18"/>
      <c r="C518" s="18"/>
      <c r="D518" s="18"/>
      <c r="E518" s="18"/>
      <c r="F518" s="18"/>
      <c r="G518" s="18"/>
      <c r="H518" s="18"/>
      <c r="I518" s="18"/>
      <c r="J518" s="18"/>
      <c r="K518" s="18"/>
      <c r="L518" s="18"/>
      <c r="M518" s="18"/>
    </row>
    <row r="519">
      <c r="B519" s="18"/>
      <c r="C519" s="18"/>
      <c r="D519" s="18"/>
      <c r="E519" s="18"/>
      <c r="F519" s="18"/>
      <c r="G519" s="18"/>
      <c r="H519" s="18"/>
      <c r="I519" s="18"/>
      <c r="J519" s="18"/>
      <c r="K519" s="18"/>
      <c r="L519" s="18"/>
      <c r="M519" s="18"/>
    </row>
    <row r="520">
      <c r="B520" s="18"/>
      <c r="C520" s="18"/>
      <c r="D520" s="18"/>
      <c r="E520" s="18"/>
      <c r="F520" s="18"/>
      <c r="G520" s="18"/>
      <c r="H520" s="18"/>
      <c r="I520" s="18"/>
      <c r="J520" s="18"/>
      <c r="K520" s="18"/>
      <c r="L520" s="18"/>
      <c r="M520" s="18"/>
    </row>
    <row r="521">
      <c r="B521" s="18"/>
      <c r="C521" s="18"/>
      <c r="D521" s="18"/>
      <c r="E521" s="18"/>
      <c r="F521" s="18"/>
      <c r="G521" s="18"/>
      <c r="H521" s="18"/>
      <c r="I521" s="18"/>
      <c r="J521" s="18"/>
      <c r="K521" s="18"/>
      <c r="L521" s="18"/>
      <c r="M521" s="18"/>
    </row>
    <row r="522">
      <c r="B522" s="18"/>
      <c r="C522" s="18"/>
      <c r="D522" s="18"/>
      <c r="E522" s="18"/>
      <c r="F522" s="18"/>
      <c r="G522" s="18"/>
      <c r="H522" s="18"/>
      <c r="I522" s="18"/>
      <c r="J522" s="18"/>
      <c r="K522" s="18"/>
      <c r="L522" s="18"/>
      <c r="M522" s="18"/>
    </row>
    <row r="523">
      <c r="B523" s="18"/>
      <c r="C523" s="18"/>
      <c r="D523" s="18"/>
      <c r="E523" s="18"/>
      <c r="F523" s="18"/>
      <c r="G523" s="18"/>
      <c r="H523" s="18"/>
      <c r="I523" s="18"/>
      <c r="J523" s="18"/>
      <c r="K523" s="18"/>
      <c r="L523" s="18"/>
      <c r="M523" s="18"/>
    </row>
    <row r="524">
      <c r="B524" s="18"/>
      <c r="C524" s="18"/>
      <c r="D524" s="18"/>
      <c r="E524" s="18"/>
      <c r="F524" s="18"/>
      <c r="G524" s="18"/>
      <c r="H524" s="18"/>
      <c r="I524" s="18"/>
      <c r="J524" s="18"/>
      <c r="K524" s="18"/>
      <c r="L524" s="18"/>
      <c r="M524" s="18"/>
    </row>
    <row r="525">
      <c r="B525" s="18"/>
      <c r="C525" s="18"/>
      <c r="D525" s="18"/>
      <c r="E525" s="18"/>
      <c r="F525" s="18"/>
      <c r="G525" s="18"/>
      <c r="H525" s="18"/>
      <c r="I525" s="18"/>
      <c r="J525" s="18"/>
      <c r="K525" s="18"/>
      <c r="L525" s="18"/>
      <c r="M525" s="18"/>
    </row>
    <row r="526">
      <c r="B526" s="18"/>
      <c r="C526" s="18"/>
      <c r="D526" s="18"/>
      <c r="E526" s="18"/>
      <c r="F526" s="18"/>
      <c r="G526" s="18"/>
      <c r="H526" s="18"/>
      <c r="I526" s="18"/>
      <c r="J526" s="18"/>
      <c r="K526" s="18"/>
      <c r="L526" s="18"/>
      <c r="M526" s="18"/>
    </row>
    <row r="527">
      <c r="B527" s="18"/>
      <c r="C527" s="18"/>
      <c r="D527" s="18"/>
      <c r="E527" s="18"/>
      <c r="F527" s="18"/>
      <c r="G527" s="18"/>
      <c r="H527" s="18"/>
      <c r="I527" s="18"/>
      <c r="J527" s="18"/>
      <c r="K527" s="18"/>
      <c r="L527" s="18"/>
      <c r="M527" s="18"/>
    </row>
    <row r="528">
      <c r="B528" s="18"/>
      <c r="C528" s="18"/>
      <c r="D528" s="18"/>
      <c r="E528" s="18"/>
      <c r="F528" s="18"/>
      <c r="G528" s="18"/>
      <c r="H528" s="18"/>
      <c r="I528" s="18"/>
      <c r="J528" s="18"/>
      <c r="K528" s="18"/>
      <c r="L528" s="18"/>
      <c r="M528" s="18"/>
    </row>
    <row r="529">
      <c r="B529" s="18"/>
      <c r="C529" s="18"/>
      <c r="D529" s="18"/>
      <c r="E529" s="18"/>
      <c r="F529" s="18"/>
      <c r="G529" s="18"/>
      <c r="H529" s="18"/>
      <c r="I529" s="18"/>
      <c r="J529" s="18"/>
      <c r="K529" s="18"/>
      <c r="L529" s="18"/>
      <c r="M529" s="18"/>
    </row>
    <row r="530">
      <c r="B530" s="18"/>
      <c r="C530" s="18"/>
      <c r="D530" s="18"/>
      <c r="E530" s="18"/>
      <c r="F530" s="18"/>
      <c r="G530" s="18"/>
      <c r="H530" s="18"/>
      <c r="I530" s="18"/>
      <c r="J530" s="18"/>
      <c r="K530" s="18"/>
      <c r="L530" s="18"/>
      <c r="M530" s="18"/>
    </row>
    <row r="531">
      <c r="B531" s="18"/>
      <c r="C531" s="18"/>
      <c r="D531" s="18"/>
      <c r="E531" s="18"/>
      <c r="F531" s="18"/>
      <c r="G531" s="18"/>
      <c r="H531" s="18"/>
      <c r="I531" s="18"/>
      <c r="J531" s="18"/>
      <c r="K531" s="18"/>
      <c r="L531" s="18"/>
      <c r="M531" s="18"/>
    </row>
    <row r="532">
      <c r="B532" s="18"/>
      <c r="C532" s="18"/>
      <c r="D532" s="18"/>
      <c r="E532" s="18"/>
      <c r="F532" s="18"/>
      <c r="G532" s="18"/>
      <c r="H532" s="18"/>
      <c r="I532" s="18"/>
      <c r="J532" s="18"/>
      <c r="K532" s="18"/>
      <c r="L532" s="18"/>
      <c r="M532" s="18"/>
    </row>
    <row r="533">
      <c r="B533" s="18"/>
      <c r="C533" s="18"/>
      <c r="D533" s="18"/>
      <c r="E533" s="18"/>
      <c r="F533" s="18"/>
      <c r="G533" s="18"/>
      <c r="H533" s="18"/>
      <c r="I533" s="18"/>
      <c r="J533" s="18"/>
      <c r="K533" s="18"/>
      <c r="L533" s="18"/>
      <c r="M533" s="18"/>
    </row>
    <row r="534">
      <c r="B534" s="18"/>
      <c r="C534" s="18"/>
      <c r="D534" s="18"/>
      <c r="E534" s="18"/>
      <c r="F534" s="18"/>
      <c r="G534" s="18"/>
      <c r="H534" s="18"/>
      <c r="I534" s="18"/>
      <c r="J534" s="18"/>
      <c r="K534" s="18"/>
      <c r="L534" s="18"/>
      <c r="M534" s="18"/>
    </row>
    <row r="535">
      <c r="B535" s="18"/>
      <c r="C535" s="18"/>
      <c r="D535" s="18"/>
      <c r="E535" s="18"/>
      <c r="F535" s="18"/>
      <c r="G535" s="18"/>
      <c r="H535" s="18"/>
      <c r="I535" s="18"/>
      <c r="J535" s="18"/>
      <c r="K535" s="18"/>
      <c r="L535" s="18"/>
      <c r="M535" s="18"/>
    </row>
    <row r="536">
      <c r="B536" s="18"/>
      <c r="C536" s="18"/>
      <c r="D536" s="18"/>
      <c r="E536" s="18"/>
      <c r="F536" s="18"/>
      <c r="G536" s="18"/>
      <c r="H536" s="18"/>
      <c r="I536" s="18"/>
      <c r="J536" s="18"/>
      <c r="K536" s="18"/>
      <c r="L536" s="18"/>
      <c r="M536" s="18"/>
    </row>
    <row r="537">
      <c r="B537" s="18"/>
      <c r="C537" s="18"/>
      <c r="D537" s="18"/>
      <c r="E537" s="18"/>
      <c r="F537" s="18"/>
      <c r="G537" s="18"/>
      <c r="H537" s="18"/>
      <c r="I537" s="18"/>
      <c r="J537" s="18"/>
      <c r="K537" s="18"/>
      <c r="L537" s="18"/>
      <c r="M537" s="18"/>
    </row>
    <row r="538">
      <c r="B538" s="18"/>
      <c r="C538" s="18"/>
      <c r="D538" s="18"/>
      <c r="E538" s="18"/>
      <c r="F538" s="18"/>
      <c r="G538" s="18"/>
      <c r="H538" s="18"/>
      <c r="I538" s="18"/>
      <c r="J538" s="18"/>
      <c r="K538" s="18"/>
      <c r="L538" s="18"/>
      <c r="M538" s="18"/>
    </row>
    <row r="539">
      <c r="B539" s="18"/>
      <c r="C539" s="18"/>
      <c r="D539" s="18"/>
      <c r="E539" s="18"/>
      <c r="F539" s="18"/>
      <c r="G539" s="18"/>
      <c r="H539" s="18"/>
      <c r="I539" s="18"/>
      <c r="J539" s="18"/>
      <c r="K539" s="18"/>
      <c r="L539" s="18"/>
      <c r="M539" s="18"/>
    </row>
    <row r="540">
      <c r="B540" s="18"/>
      <c r="C540" s="18"/>
      <c r="D540" s="18"/>
      <c r="E540" s="18"/>
      <c r="F540" s="18"/>
      <c r="G540" s="18"/>
      <c r="H540" s="18"/>
      <c r="I540" s="18"/>
      <c r="J540" s="18"/>
      <c r="K540" s="18"/>
      <c r="L540" s="18"/>
      <c r="M540" s="18"/>
    </row>
    <row r="541">
      <c r="B541" s="18"/>
      <c r="C541" s="18"/>
      <c r="D541" s="18"/>
      <c r="E541" s="18"/>
      <c r="F541" s="18"/>
      <c r="G541" s="18"/>
      <c r="H541" s="18"/>
      <c r="I541" s="18"/>
      <c r="J541" s="18"/>
      <c r="K541" s="18"/>
      <c r="L541" s="18"/>
      <c r="M541" s="18"/>
    </row>
    <row r="542">
      <c r="B542" s="18"/>
      <c r="C542" s="18"/>
      <c r="D542" s="18"/>
      <c r="E542" s="18"/>
      <c r="F542" s="18"/>
      <c r="G542" s="18"/>
      <c r="H542" s="18"/>
      <c r="I542" s="18"/>
      <c r="J542" s="18"/>
      <c r="K542" s="18"/>
      <c r="L542" s="18"/>
      <c r="M542" s="18"/>
    </row>
    <row r="543">
      <c r="B543" s="18"/>
      <c r="C543" s="18"/>
      <c r="D543" s="18"/>
      <c r="E543" s="18"/>
      <c r="F543" s="18"/>
      <c r="G543" s="18"/>
      <c r="H543" s="18"/>
      <c r="I543" s="18"/>
      <c r="J543" s="18"/>
      <c r="K543" s="18"/>
      <c r="L543" s="18"/>
      <c r="M543" s="18"/>
    </row>
    <row r="544">
      <c r="B544" s="18"/>
      <c r="C544" s="18"/>
      <c r="D544" s="18"/>
      <c r="E544" s="18"/>
      <c r="F544" s="18"/>
      <c r="G544" s="18"/>
      <c r="H544" s="18"/>
      <c r="I544" s="18"/>
      <c r="J544" s="18"/>
      <c r="K544" s="18"/>
      <c r="L544" s="18"/>
      <c r="M544" s="18"/>
    </row>
    <row r="545">
      <c r="B545" s="18"/>
      <c r="C545" s="18"/>
      <c r="D545" s="18"/>
      <c r="E545" s="18"/>
      <c r="F545" s="18"/>
      <c r="G545" s="18"/>
      <c r="H545" s="18"/>
      <c r="I545" s="18"/>
      <c r="J545" s="18"/>
      <c r="K545" s="18"/>
      <c r="L545" s="18"/>
      <c r="M545" s="18"/>
    </row>
    <row r="546">
      <c r="B546" s="18"/>
      <c r="C546" s="18"/>
      <c r="D546" s="18"/>
      <c r="E546" s="18"/>
      <c r="F546" s="18"/>
      <c r="G546" s="18"/>
      <c r="H546" s="18"/>
      <c r="I546" s="18"/>
      <c r="J546" s="18"/>
      <c r="K546" s="18"/>
      <c r="L546" s="18"/>
      <c r="M546" s="18"/>
    </row>
    <row r="547">
      <c r="B547" s="18"/>
      <c r="C547" s="18"/>
      <c r="D547" s="18"/>
      <c r="E547" s="18"/>
      <c r="F547" s="18"/>
      <c r="G547" s="18"/>
      <c r="H547" s="18"/>
      <c r="I547" s="18"/>
      <c r="J547" s="18"/>
      <c r="K547" s="18"/>
      <c r="L547" s="18"/>
      <c r="M547" s="18"/>
    </row>
    <row r="548">
      <c r="B548" s="18"/>
      <c r="C548" s="18"/>
      <c r="D548" s="18"/>
      <c r="E548" s="18"/>
      <c r="F548" s="18"/>
      <c r="G548" s="18"/>
      <c r="H548" s="18"/>
      <c r="I548" s="18"/>
      <c r="J548" s="18"/>
      <c r="K548" s="18"/>
      <c r="L548" s="18"/>
      <c r="M548" s="18"/>
    </row>
    <row r="549">
      <c r="B549" s="18"/>
      <c r="C549" s="18"/>
      <c r="D549" s="18"/>
      <c r="E549" s="18"/>
      <c r="F549" s="18"/>
      <c r="G549" s="18"/>
      <c r="H549" s="18"/>
      <c r="I549" s="18"/>
      <c r="J549" s="18"/>
      <c r="K549" s="18"/>
      <c r="L549" s="18"/>
      <c r="M549" s="18"/>
    </row>
    <row r="550">
      <c r="B550" s="18"/>
      <c r="C550" s="18"/>
      <c r="D550" s="18"/>
      <c r="E550" s="18"/>
      <c r="F550" s="18"/>
      <c r="G550" s="18"/>
      <c r="H550" s="18"/>
      <c r="I550" s="18"/>
      <c r="J550" s="18"/>
      <c r="K550" s="18"/>
      <c r="L550" s="18"/>
      <c r="M550" s="18"/>
    </row>
    <row r="551">
      <c r="B551" s="18"/>
      <c r="C551" s="18"/>
      <c r="D551" s="18"/>
      <c r="E551" s="18"/>
      <c r="F551" s="18"/>
      <c r="G551" s="18"/>
      <c r="H551" s="18"/>
      <c r="I551" s="18"/>
      <c r="J551" s="18"/>
      <c r="K551" s="18"/>
      <c r="L551" s="18"/>
      <c r="M551" s="18"/>
    </row>
    <row r="552">
      <c r="B552" s="18"/>
      <c r="C552" s="18"/>
      <c r="D552" s="18"/>
      <c r="E552" s="18"/>
      <c r="F552" s="18"/>
      <c r="G552" s="18"/>
      <c r="H552" s="18"/>
      <c r="I552" s="18"/>
      <c r="J552" s="18"/>
      <c r="K552" s="18"/>
      <c r="L552" s="18"/>
      <c r="M552" s="18"/>
    </row>
    <row r="553">
      <c r="B553" s="18"/>
      <c r="C553" s="18"/>
      <c r="D553" s="18"/>
      <c r="E553" s="18"/>
      <c r="F553" s="18"/>
      <c r="G553" s="18"/>
      <c r="H553" s="18"/>
      <c r="I553" s="18"/>
      <c r="J553" s="18"/>
      <c r="K553" s="18"/>
      <c r="L553" s="18"/>
      <c r="M553" s="18"/>
    </row>
    <row r="554">
      <c r="B554" s="18"/>
      <c r="C554" s="18"/>
      <c r="D554" s="18"/>
      <c r="E554" s="18"/>
      <c r="F554" s="18"/>
      <c r="G554" s="18"/>
      <c r="H554" s="18"/>
      <c r="I554" s="18"/>
      <c r="J554" s="18"/>
      <c r="K554" s="18"/>
      <c r="L554" s="18"/>
      <c r="M554" s="18"/>
    </row>
    <row r="555">
      <c r="B555" s="18"/>
      <c r="C555" s="18"/>
      <c r="D555" s="18"/>
      <c r="E555" s="18"/>
      <c r="F555" s="18"/>
      <c r="G555" s="18"/>
      <c r="H555" s="18"/>
      <c r="I555" s="18"/>
      <c r="J555" s="18"/>
      <c r="K555" s="18"/>
      <c r="L555" s="18"/>
      <c r="M555" s="18"/>
    </row>
    <row r="556">
      <c r="B556" s="18"/>
      <c r="C556" s="18"/>
      <c r="D556" s="18"/>
      <c r="E556" s="18"/>
      <c r="F556" s="18"/>
      <c r="G556" s="18"/>
      <c r="H556" s="18"/>
      <c r="I556" s="18"/>
      <c r="J556" s="18"/>
      <c r="K556" s="18"/>
      <c r="L556" s="18"/>
      <c r="M556" s="18"/>
    </row>
    <row r="557">
      <c r="B557" s="18"/>
      <c r="C557" s="18"/>
      <c r="D557" s="18"/>
      <c r="E557" s="18"/>
      <c r="F557" s="18"/>
      <c r="G557" s="18"/>
      <c r="H557" s="18"/>
      <c r="I557" s="18"/>
      <c r="J557" s="18"/>
      <c r="K557" s="18"/>
      <c r="L557" s="18"/>
      <c r="M557" s="18"/>
    </row>
    <row r="558">
      <c r="B558" s="18"/>
      <c r="C558" s="18"/>
      <c r="D558" s="18"/>
      <c r="E558" s="18"/>
      <c r="F558" s="18"/>
      <c r="G558" s="18"/>
      <c r="H558" s="18"/>
      <c r="I558" s="18"/>
      <c r="J558" s="18"/>
      <c r="K558" s="18"/>
      <c r="L558" s="18"/>
      <c r="M558" s="18"/>
    </row>
    <row r="559">
      <c r="B559" s="18"/>
      <c r="C559" s="18"/>
      <c r="D559" s="18"/>
      <c r="E559" s="18"/>
      <c r="F559" s="18"/>
      <c r="G559" s="18"/>
      <c r="H559" s="18"/>
      <c r="I559" s="18"/>
      <c r="J559" s="18"/>
      <c r="K559" s="18"/>
      <c r="L559" s="18"/>
      <c r="M559" s="18"/>
    </row>
    <row r="560">
      <c r="B560" s="18"/>
      <c r="C560" s="18"/>
      <c r="D560" s="18"/>
      <c r="E560" s="18"/>
      <c r="F560" s="18"/>
      <c r="G560" s="18"/>
      <c r="H560" s="18"/>
      <c r="I560" s="18"/>
      <c r="J560" s="18"/>
      <c r="K560" s="18"/>
      <c r="L560" s="18"/>
      <c r="M560" s="18"/>
    </row>
    <row r="561">
      <c r="B561" s="18"/>
      <c r="C561" s="18"/>
      <c r="D561" s="18"/>
      <c r="E561" s="18"/>
      <c r="F561" s="18"/>
      <c r="G561" s="18"/>
      <c r="H561" s="18"/>
      <c r="I561" s="18"/>
      <c r="J561" s="18"/>
      <c r="K561" s="18"/>
      <c r="L561" s="18"/>
      <c r="M561" s="18"/>
    </row>
    <row r="562">
      <c r="B562" s="18"/>
      <c r="C562" s="18"/>
      <c r="D562" s="18"/>
      <c r="E562" s="18"/>
      <c r="F562" s="18"/>
      <c r="G562" s="18"/>
      <c r="H562" s="18"/>
      <c r="I562" s="18"/>
      <c r="J562" s="18"/>
      <c r="K562" s="18"/>
      <c r="L562" s="18"/>
      <c r="M562" s="18"/>
    </row>
    <row r="563">
      <c r="B563" s="18"/>
      <c r="C563" s="18"/>
      <c r="D563" s="18"/>
      <c r="E563" s="18"/>
      <c r="F563" s="18"/>
      <c r="G563" s="18"/>
      <c r="H563" s="18"/>
      <c r="I563" s="18"/>
      <c r="J563" s="18"/>
      <c r="K563" s="18"/>
      <c r="L563" s="18"/>
      <c r="M563" s="18"/>
    </row>
    <row r="564">
      <c r="B564" s="18"/>
      <c r="C564" s="18"/>
      <c r="D564" s="18"/>
      <c r="E564" s="18"/>
      <c r="F564" s="18"/>
      <c r="G564" s="18"/>
      <c r="H564" s="18"/>
      <c r="I564" s="18"/>
      <c r="J564" s="18"/>
      <c r="K564" s="18"/>
      <c r="L564" s="18"/>
      <c r="M564" s="18"/>
    </row>
    <row r="565">
      <c r="B565" s="18"/>
      <c r="C565" s="18"/>
      <c r="D565" s="18"/>
      <c r="E565" s="18"/>
      <c r="F565" s="18"/>
      <c r="G565" s="18"/>
      <c r="H565" s="18"/>
      <c r="I565" s="18"/>
      <c r="J565" s="18"/>
      <c r="K565" s="18"/>
      <c r="L565" s="18"/>
      <c r="M565" s="18"/>
    </row>
    <row r="566">
      <c r="B566" s="18"/>
      <c r="C566" s="18"/>
      <c r="D566" s="18"/>
      <c r="E566" s="18"/>
      <c r="F566" s="18"/>
      <c r="G566" s="18"/>
      <c r="H566" s="18"/>
      <c r="I566" s="18"/>
      <c r="J566" s="18"/>
      <c r="K566" s="18"/>
      <c r="L566" s="18"/>
      <c r="M566" s="18"/>
    </row>
    <row r="567">
      <c r="B567" s="18"/>
      <c r="C567" s="18"/>
      <c r="D567" s="18"/>
      <c r="E567" s="18"/>
      <c r="F567" s="18"/>
      <c r="G567" s="18"/>
      <c r="H567" s="18"/>
      <c r="I567" s="18"/>
      <c r="J567" s="18"/>
      <c r="K567" s="18"/>
      <c r="L567" s="18"/>
      <c r="M567" s="18"/>
    </row>
    <row r="568">
      <c r="B568" s="18"/>
      <c r="C568" s="18"/>
      <c r="D568" s="18"/>
      <c r="E568" s="18"/>
      <c r="F568" s="18"/>
      <c r="G568" s="18"/>
      <c r="H568" s="18"/>
      <c r="I568" s="18"/>
      <c r="J568" s="18"/>
      <c r="K568" s="18"/>
      <c r="L568" s="18"/>
      <c r="M568" s="18"/>
    </row>
    <row r="569">
      <c r="B569" s="18"/>
      <c r="C569" s="18"/>
      <c r="D569" s="18"/>
      <c r="E569" s="18"/>
      <c r="F569" s="18"/>
      <c r="G569" s="18"/>
      <c r="H569" s="18"/>
      <c r="I569" s="18"/>
      <c r="J569" s="18"/>
      <c r="K569" s="18"/>
      <c r="L569" s="18"/>
      <c r="M569" s="18"/>
    </row>
    <row r="570">
      <c r="B570" s="18"/>
      <c r="C570" s="18"/>
      <c r="D570" s="18"/>
      <c r="E570" s="18"/>
      <c r="F570" s="18"/>
      <c r="G570" s="18"/>
      <c r="H570" s="18"/>
      <c r="I570" s="18"/>
      <c r="J570" s="18"/>
      <c r="K570" s="18"/>
      <c r="L570" s="18"/>
      <c r="M570" s="18"/>
    </row>
    <row r="571">
      <c r="B571" s="18"/>
      <c r="C571" s="18"/>
      <c r="D571" s="18"/>
      <c r="E571" s="18"/>
      <c r="F571" s="18"/>
      <c r="G571" s="18"/>
      <c r="H571" s="18"/>
      <c r="I571" s="18"/>
      <c r="J571" s="18"/>
      <c r="K571" s="18"/>
      <c r="L571" s="18"/>
      <c r="M571" s="18"/>
    </row>
    <row r="572">
      <c r="B572" s="18"/>
      <c r="C572" s="18"/>
      <c r="D572" s="18"/>
      <c r="E572" s="18"/>
      <c r="F572" s="18"/>
      <c r="G572" s="18"/>
      <c r="H572" s="18"/>
      <c r="I572" s="18"/>
      <c r="J572" s="18"/>
      <c r="K572" s="18"/>
      <c r="L572" s="18"/>
      <c r="M572" s="18"/>
    </row>
    <row r="573">
      <c r="B573" s="18"/>
      <c r="C573" s="18"/>
      <c r="D573" s="18"/>
      <c r="E573" s="18"/>
      <c r="F573" s="18"/>
      <c r="G573" s="18"/>
      <c r="H573" s="18"/>
      <c r="I573" s="18"/>
      <c r="J573" s="18"/>
      <c r="K573" s="18"/>
      <c r="L573" s="18"/>
      <c r="M573" s="18"/>
    </row>
    <row r="574">
      <c r="B574" s="18"/>
      <c r="C574" s="18"/>
      <c r="D574" s="18"/>
      <c r="E574" s="18"/>
      <c r="F574" s="18"/>
      <c r="G574" s="18"/>
      <c r="H574" s="18"/>
      <c r="I574" s="18"/>
      <c r="J574" s="18"/>
      <c r="K574" s="18"/>
      <c r="L574" s="18"/>
      <c r="M574" s="18"/>
    </row>
    <row r="575">
      <c r="B575" s="18"/>
      <c r="C575" s="18"/>
      <c r="D575" s="18"/>
      <c r="E575" s="18"/>
      <c r="F575" s="18"/>
      <c r="G575" s="18"/>
      <c r="H575" s="18"/>
      <c r="I575" s="18"/>
      <c r="J575" s="18"/>
      <c r="K575" s="18"/>
      <c r="L575" s="18"/>
      <c r="M575" s="18"/>
    </row>
    <row r="576">
      <c r="B576" s="18"/>
      <c r="C576" s="18"/>
      <c r="D576" s="18"/>
      <c r="E576" s="18"/>
      <c r="F576" s="18"/>
      <c r="G576" s="18"/>
      <c r="H576" s="18"/>
      <c r="I576" s="18"/>
      <c r="J576" s="18"/>
      <c r="K576" s="18"/>
      <c r="L576" s="18"/>
      <c r="M576" s="18"/>
    </row>
    <row r="577">
      <c r="B577" s="18"/>
      <c r="C577" s="18"/>
      <c r="D577" s="18"/>
      <c r="E577" s="18"/>
      <c r="F577" s="18"/>
      <c r="G577" s="18"/>
      <c r="H577" s="18"/>
      <c r="I577" s="18"/>
      <c r="J577" s="18"/>
      <c r="K577" s="18"/>
      <c r="L577" s="18"/>
      <c r="M577" s="18"/>
    </row>
    <row r="578">
      <c r="B578" s="18"/>
      <c r="C578" s="18"/>
      <c r="D578" s="18"/>
      <c r="E578" s="18"/>
      <c r="F578" s="18"/>
      <c r="G578" s="18"/>
      <c r="H578" s="18"/>
      <c r="I578" s="18"/>
      <c r="J578" s="18"/>
      <c r="K578" s="18"/>
      <c r="L578" s="18"/>
      <c r="M578" s="18"/>
    </row>
    <row r="579">
      <c r="B579" s="18"/>
      <c r="C579" s="18"/>
      <c r="D579" s="18"/>
      <c r="E579" s="18"/>
      <c r="F579" s="18"/>
      <c r="G579" s="18"/>
      <c r="H579" s="18"/>
      <c r="I579" s="18"/>
      <c r="J579" s="18"/>
      <c r="K579" s="18"/>
      <c r="L579" s="18"/>
      <c r="M579" s="18"/>
    </row>
    <row r="580">
      <c r="B580" s="18"/>
      <c r="C580" s="18"/>
      <c r="D580" s="18"/>
      <c r="E580" s="18"/>
      <c r="F580" s="18"/>
      <c r="G580" s="18"/>
      <c r="H580" s="18"/>
      <c r="I580" s="18"/>
      <c r="J580" s="18"/>
      <c r="K580" s="18"/>
      <c r="L580" s="18"/>
      <c r="M580" s="18"/>
    </row>
    <row r="581">
      <c r="B581" s="18"/>
      <c r="C581" s="18"/>
      <c r="D581" s="18"/>
      <c r="E581" s="18"/>
      <c r="F581" s="18"/>
      <c r="G581" s="18"/>
      <c r="H581" s="18"/>
      <c r="I581" s="18"/>
      <c r="J581" s="18"/>
      <c r="K581" s="18"/>
      <c r="L581" s="18"/>
      <c r="M581" s="18"/>
    </row>
    <row r="582">
      <c r="B582" s="18"/>
      <c r="C582" s="18"/>
      <c r="D582" s="18"/>
      <c r="E582" s="18"/>
      <c r="F582" s="18"/>
      <c r="G582" s="18"/>
      <c r="H582" s="18"/>
      <c r="I582" s="18"/>
      <c r="J582" s="18"/>
      <c r="K582" s="18"/>
      <c r="L582" s="18"/>
      <c r="M582" s="18"/>
    </row>
    <row r="583">
      <c r="B583" s="18"/>
      <c r="C583" s="18"/>
      <c r="D583" s="18"/>
      <c r="E583" s="18"/>
      <c r="F583" s="18"/>
      <c r="G583" s="18"/>
      <c r="H583" s="18"/>
      <c r="I583" s="18"/>
      <c r="J583" s="18"/>
      <c r="K583" s="18"/>
      <c r="L583" s="18"/>
      <c r="M583" s="18"/>
    </row>
    <row r="584">
      <c r="B584" s="18"/>
      <c r="C584" s="18"/>
      <c r="D584" s="18"/>
      <c r="E584" s="18"/>
      <c r="F584" s="18"/>
      <c r="G584" s="18"/>
      <c r="H584" s="18"/>
      <c r="I584" s="18"/>
      <c r="J584" s="18"/>
      <c r="K584" s="18"/>
      <c r="L584" s="18"/>
      <c r="M584" s="18"/>
    </row>
    <row r="585">
      <c r="B585" s="18"/>
      <c r="C585" s="18"/>
      <c r="D585" s="18"/>
      <c r="E585" s="18"/>
      <c r="F585" s="18"/>
      <c r="G585" s="18"/>
      <c r="H585" s="18"/>
      <c r="I585" s="18"/>
      <c r="J585" s="18"/>
      <c r="K585" s="18"/>
      <c r="L585" s="18"/>
      <c r="M585" s="18"/>
    </row>
    <row r="586">
      <c r="B586" s="18"/>
      <c r="C586" s="18"/>
      <c r="D586" s="18"/>
      <c r="E586" s="18"/>
      <c r="F586" s="18"/>
      <c r="G586" s="18"/>
      <c r="H586" s="18"/>
      <c r="I586" s="18"/>
      <c r="J586" s="18"/>
      <c r="K586" s="18"/>
      <c r="L586" s="18"/>
      <c r="M586" s="18"/>
    </row>
    <row r="587">
      <c r="B587" s="18"/>
      <c r="C587" s="18"/>
      <c r="D587" s="18"/>
      <c r="E587" s="18"/>
      <c r="F587" s="18"/>
      <c r="G587" s="18"/>
      <c r="H587" s="18"/>
      <c r="I587" s="18"/>
      <c r="J587" s="18"/>
      <c r="K587" s="18"/>
      <c r="L587" s="18"/>
      <c r="M587" s="18"/>
    </row>
    <row r="588">
      <c r="B588" s="18"/>
      <c r="C588" s="18"/>
      <c r="D588" s="18"/>
      <c r="E588" s="18"/>
      <c r="F588" s="18"/>
      <c r="G588" s="18"/>
      <c r="H588" s="18"/>
      <c r="I588" s="18"/>
      <c r="J588" s="18"/>
      <c r="K588" s="18"/>
      <c r="L588" s="18"/>
      <c r="M588" s="18"/>
    </row>
    <row r="589">
      <c r="B589" s="18"/>
      <c r="C589" s="18"/>
      <c r="D589" s="18"/>
      <c r="E589" s="18"/>
      <c r="F589" s="18"/>
      <c r="G589" s="18"/>
      <c r="H589" s="18"/>
      <c r="I589" s="18"/>
      <c r="J589" s="18"/>
      <c r="K589" s="18"/>
      <c r="L589" s="18"/>
      <c r="M589" s="18"/>
    </row>
    <row r="590">
      <c r="B590" s="18"/>
      <c r="C590" s="18"/>
      <c r="D590" s="18"/>
      <c r="E590" s="18"/>
      <c r="F590" s="18"/>
      <c r="G590" s="18"/>
      <c r="H590" s="18"/>
      <c r="I590" s="18"/>
      <c r="J590" s="18"/>
      <c r="K590" s="18"/>
      <c r="L590" s="18"/>
      <c r="M590" s="18"/>
    </row>
    <row r="591">
      <c r="B591" s="18"/>
      <c r="C591" s="18"/>
      <c r="D591" s="18"/>
      <c r="E591" s="18"/>
      <c r="F591" s="18"/>
      <c r="G591" s="18"/>
      <c r="H591" s="18"/>
      <c r="I591" s="18"/>
      <c r="J591" s="18"/>
      <c r="K591" s="18"/>
      <c r="L591" s="18"/>
      <c r="M591" s="18"/>
    </row>
    <row r="592">
      <c r="B592" s="18"/>
      <c r="C592" s="18"/>
      <c r="D592" s="18"/>
      <c r="E592" s="18"/>
      <c r="F592" s="18"/>
      <c r="G592" s="18"/>
      <c r="H592" s="18"/>
      <c r="I592" s="18"/>
      <c r="J592" s="18"/>
      <c r="K592" s="18"/>
      <c r="L592" s="18"/>
      <c r="M592" s="18"/>
    </row>
    <row r="593">
      <c r="B593" s="18"/>
      <c r="C593" s="18"/>
      <c r="D593" s="18"/>
      <c r="E593" s="18"/>
      <c r="F593" s="18"/>
      <c r="G593" s="18"/>
      <c r="H593" s="18"/>
      <c r="I593" s="18"/>
      <c r="J593" s="18"/>
      <c r="K593" s="18"/>
      <c r="L593" s="18"/>
      <c r="M593" s="18"/>
    </row>
    <row r="594">
      <c r="B594" s="18"/>
      <c r="C594" s="18"/>
      <c r="D594" s="18"/>
      <c r="E594" s="18"/>
      <c r="F594" s="18"/>
      <c r="G594" s="18"/>
      <c r="H594" s="18"/>
      <c r="I594" s="18"/>
      <c r="J594" s="18"/>
      <c r="K594" s="18"/>
      <c r="L594" s="18"/>
      <c r="M594" s="18"/>
    </row>
    <row r="595">
      <c r="B595" s="18"/>
      <c r="C595" s="18"/>
      <c r="D595" s="18"/>
      <c r="E595" s="18"/>
      <c r="F595" s="18"/>
      <c r="G595" s="18"/>
      <c r="H595" s="18"/>
      <c r="I595" s="18"/>
      <c r="J595" s="18"/>
      <c r="K595" s="18"/>
      <c r="L595" s="18"/>
      <c r="M595" s="18"/>
    </row>
    <row r="596">
      <c r="B596" s="18"/>
      <c r="C596" s="18"/>
      <c r="D596" s="18"/>
      <c r="E596" s="18"/>
      <c r="F596" s="18"/>
      <c r="G596" s="18"/>
      <c r="H596" s="18"/>
      <c r="I596" s="18"/>
      <c r="J596" s="18"/>
      <c r="K596" s="18"/>
      <c r="L596" s="18"/>
      <c r="M596" s="18"/>
    </row>
    <row r="597">
      <c r="B597" s="18"/>
      <c r="C597" s="18"/>
      <c r="D597" s="18"/>
      <c r="E597" s="18"/>
      <c r="F597" s="18"/>
      <c r="G597" s="18"/>
      <c r="H597" s="18"/>
      <c r="I597" s="18"/>
      <c r="J597" s="18"/>
      <c r="K597" s="18"/>
      <c r="L597" s="18"/>
      <c r="M597" s="18"/>
    </row>
    <row r="598">
      <c r="B598" s="18"/>
      <c r="C598" s="18"/>
      <c r="D598" s="18"/>
      <c r="E598" s="18"/>
      <c r="F598" s="18"/>
      <c r="G598" s="18"/>
      <c r="H598" s="18"/>
      <c r="I598" s="18"/>
      <c r="J598" s="18"/>
      <c r="K598" s="18"/>
      <c r="L598" s="18"/>
      <c r="M598" s="18"/>
    </row>
    <row r="599">
      <c r="B599" s="18"/>
      <c r="C599" s="18"/>
      <c r="D599" s="18"/>
      <c r="E599" s="18"/>
      <c r="F599" s="18"/>
      <c r="G599" s="18"/>
      <c r="H599" s="18"/>
      <c r="I599" s="18"/>
      <c r="J599" s="18"/>
      <c r="K599" s="18"/>
      <c r="L599" s="18"/>
      <c r="M599" s="18"/>
    </row>
    <row r="600">
      <c r="B600" s="18"/>
      <c r="C600" s="18"/>
      <c r="D600" s="18"/>
      <c r="E600" s="18"/>
      <c r="F600" s="18"/>
      <c r="G600" s="18"/>
      <c r="H600" s="18"/>
      <c r="I600" s="18"/>
      <c r="J600" s="18"/>
      <c r="K600" s="18"/>
      <c r="L600" s="18"/>
      <c r="M600" s="18"/>
    </row>
    <row r="601">
      <c r="B601" s="18"/>
      <c r="C601" s="18"/>
      <c r="D601" s="18"/>
      <c r="E601" s="18"/>
      <c r="F601" s="18"/>
      <c r="G601" s="18"/>
      <c r="H601" s="18"/>
      <c r="I601" s="18"/>
      <c r="J601" s="18"/>
      <c r="K601" s="18"/>
      <c r="L601" s="18"/>
      <c r="M601" s="18"/>
    </row>
    <row r="602">
      <c r="B602" s="18"/>
      <c r="C602" s="18"/>
      <c r="D602" s="18"/>
      <c r="E602" s="18"/>
      <c r="F602" s="18"/>
      <c r="G602" s="18"/>
      <c r="H602" s="18"/>
      <c r="I602" s="18"/>
      <c r="J602" s="18"/>
      <c r="K602" s="18"/>
      <c r="L602" s="18"/>
      <c r="M602" s="18"/>
    </row>
    <row r="603">
      <c r="B603" s="18"/>
      <c r="C603" s="18"/>
      <c r="D603" s="18"/>
      <c r="E603" s="18"/>
      <c r="F603" s="18"/>
      <c r="G603" s="18"/>
      <c r="H603" s="18"/>
      <c r="I603" s="18"/>
      <c r="J603" s="18"/>
      <c r="K603" s="18"/>
      <c r="L603" s="18"/>
      <c r="M603" s="18"/>
    </row>
    <row r="604">
      <c r="B604" s="18"/>
      <c r="C604" s="18"/>
      <c r="D604" s="18"/>
      <c r="E604" s="18"/>
      <c r="F604" s="18"/>
      <c r="G604" s="18"/>
      <c r="H604" s="18"/>
      <c r="I604" s="18"/>
      <c r="J604" s="18"/>
      <c r="K604" s="18"/>
      <c r="L604" s="18"/>
      <c r="M604" s="18"/>
    </row>
    <row r="605">
      <c r="B605" s="18"/>
      <c r="C605" s="18"/>
      <c r="D605" s="18"/>
      <c r="E605" s="18"/>
      <c r="F605" s="18"/>
      <c r="G605" s="18"/>
      <c r="H605" s="18"/>
      <c r="I605" s="18"/>
      <c r="J605" s="18"/>
      <c r="K605" s="18"/>
      <c r="L605" s="18"/>
      <c r="M605" s="18"/>
    </row>
    <row r="606">
      <c r="B606" s="18"/>
      <c r="C606" s="18"/>
      <c r="D606" s="18"/>
      <c r="E606" s="18"/>
      <c r="F606" s="18"/>
      <c r="G606" s="18"/>
      <c r="H606" s="18"/>
      <c r="I606" s="18"/>
      <c r="J606" s="18"/>
      <c r="K606" s="18"/>
      <c r="L606" s="18"/>
      <c r="M606" s="18"/>
    </row>
    <row r="607">
      <c r="B607" s="18"/>
      <c r="C607" s="18"/>
      <c r="D607" s="18"/>
      <c r="E607" s="18"/>
      <c r="F607" s="18"/>
      <c r="G607" s="18"/>
      <c r="H607" s="18"/>
      <c r="I607" s="18"/>
      <c r="J607" s="18"/>
      <c r="K607" s="18"/>
      <c r="L607" s="18"/>
      <c r="M607" s="18"/>
    </row>
    <row r="608">
      <c r="B608" s="18"/>
      <c r="C608" s="18"/>
      <c r="D608" s="18"/>
      <c r="E608" s="18"/>
      <c r="F608" s="18"/>
      <c r="G608" s="18"/>
      <c r="H608" s="18"/>
      <c r="I608" s="18"/>
      <c r="J608" s="18"/>
      <c r="K608" s="18"/>
      <c r="L608" s="18"/>
      <c r="M608" s="18"/>
    </row>
    <row r="609">
      <c r="B609" s="18"/>
      <c r="C609" s="18"/>
      <c r="D609" s="18"/>
      <c r="E609" s="18"/>
      <c r="F609" s="18"/>
      <c r="G609" s="18"/>
      <c r="H609" s="18"/>
      <c r="I609" s="18"/>
      <c r="J609" s="18"/>
      <c r="K609" s="18"/>
      <c r="L609" s="18"/>
      <c r="M609" s="18"/>
    </row>
    <row r="610">
      <c r="B610" s="18"/>
      <c r="C610" s="18"/>
      <c r="D610" s="18"/>
      <c r="E610" s="18"/>
      <c r="F610" s="18"/>
      <c r="G610" s="18"/>
      <c r="H610" s="18"/>
      <c r="I610" s="18"/>
      <c r="J610" s="18"/>
      <c r="K610" s="18"/>
      <c r="L610" s="18"/>
      <c r="M610" s="18"/>
    </row>
    <row r="611">
      <c r="B611" s="18"/>
      <c r="C611" s="18"/>
      <c r="D611" s="18"/>
      <c r="E611" s="18"/>
      <c r="F611" s="18"/>
      <c r="G611" s="18"/>
      <c r="H611" s="18"/>
      <c r="I611" s="18"/>
      <c r="J611" s="18"/>
      <c r="K611" s="18"/>
      <c r="L611" s="18"/>
      <c r="M611" s="18"/>
    </row>
    <row r="612">
      <c r="B612" s="18"/>
      <c r="C612" s="18"/>
      <c r="D612" s="18"/>
      <c r="E612" s="18"/>
      <c r="F612" s="18"/>
      <c r="G612" s="18"/>
      <c r="H612" s="18"/>
      <c r="I612" s="18"/>
      <c r="J612" s="18"/>
      <c r="K612" s="18"/>
      <c r="L612" s="18"/>
      <c r="M612" s="18"/>
    </row>
    <row r="613">
      <c r="B613" s="18"/>
      <c r="C613" s="18"/>
      <c r="D613" s="18"/>
      <c r="E613" s="18"/>
      <c r="F613" s="18"/>
      <c r="G613" s="18"/>
      <c r="H613" s="18"/>
      <c r="I613" s="18"/>
      <c r="J613" s="18"/>
      <c r="K613" s="18"/>
      <c r="L613" s="18"/>
      <c r="M613" s="18"/>
    </row>
    <row r="614">
      <c r="B614" s="18"/>
      <c r="C614" s="18"/>
      <c r="D614" s="18"/>
      <c r="E614" s="18"/>
      <c r="F614" s="18"/>
      <c r="G614" s="18"/>
      <c r="H614" s="18"/>
      <c r="I614" s="18"/>
      <c r="J614" s="18"/>
      <c r="K614" s="18"/>
      <c r="L614" s="18"/>
      <c r="M614" s="18"/>
    </row>
    <row r="615">
      <c r="B615" s="18"/>
      <c r="C615" s="18"/>
      <c r="D615" s="18"/>
      <c r="E615" s="18"/>
      <c r="F615" s="18"/>
      <c r="G615" s="18"/>
      <c r="H615" s="18"/>
      <c r="I615" s="18"/>
      <c r="J615" s="18"/>
      <c r="K615" s="18"/>
      <c r="L615" s="18"/>
      <c r="M615" s="18"/>
    </row>
    <row r="616">
      <c r="B616" s="18"/>
      <c r="C616" s="18"/>
      <c r="D616" s="18"/>
      <c r="E616" s="18"/>
      <c r="F616" s="18"/>
      <c r="G616" s="18"/>
      <c r="H616" s="18"/>
      <c r="I616" s="18"/>
      <c r="J616" s="18"/>
      <c r="K616" s="18"/>
      <c r="L616" s="18"/>
      <c r="M616" s="18"/>
    </row>
    <row r="617">
      <c r="B617" s="18"/>
      <c r="C617" s="18"/>
      <c r="D617" s="18"/>
      <c r="E617" s="18"/>
      <c r="F617" s="18"/>
      <c r="G617" s="18"/>
      <c r="H617" s="18"/>
      <c r="I617" s="18"/>
      <c r="J617" s="18"/>
      <c r="K617" s="18"/>
      <c r="L617" s="18"/>
      <c r="M617" s="18"/>
    </row>
    <row r="618">
      <c r="B618" s="18"/>
      <c r="C618" s="18"/>
      <c r="D618" s="18"/>
      <c r="E618" s="18"/>
      <c r="F618" s="18"/>
      <c r="G618" s="18"/>
      <c r="H618" s="18"/>
      <c r="I618" s="18"/>
      <c r="J618" s="18"/>
      <c r="K618" s="18"/>
      <c r="L618" s="18"/>
      <c r="M618" s="18"/>
    </row>
    <row r="619">
      <c r="B619" s="18"/>
      <c r="C619" s="18"/>
      <c r="D619" s="18"/>
      <c r="E619" s="18"/>
      <c r="F619" s="18"/>
      <c r="G619" s="18"/>
      <c r="H619" s="18"/>
      <c r="I619" s="18"/>
      <c r="J619" s="18"/>
      <c r="K619" s="18"/>
      <c r="L619" s="18"/>
      <c r="M619" s="18"/>
    </row>
    <row r="620">
      <c r="B620" s="18"/>
      <c r="C620" s="18"/>
      <c r="D620" s="18"/>
      <c r="E620" s="18"/>
      <c r="F620" s="18"/>
      <c r="G620" s="18"/>
      <c r="H620" s="18"/>
      <c r="I620" s="18"/>
      <c r="J620" s="18"/>
      <c r="K620" s="18"/>
      <c r="L620" s="18"/>
      <c r="M620" s="18"/>
    </row>
    <row r="621">
      <c r="B621" s="18"/>
      <c r="C621" s="18"/>
      <c r="D621" s="18"/>
      <c r="E621" s="18"/>
      <c r="F621" s="18"/>
      <c r="G621" s="18"/>
      <c r="H621" s="18"/>
      <c r="I621" s="18"/>
      <c r="J621" s="18"/>
      <c r="K621" s="18"/>
      <c r="L621" s="18"/>
      <c r="M621" s="18"/>
    </row>
    <row r="622">
      <c r="B622" s="18"/>
      <c r="C622" s="18"/>
      <c r="D622" s="18"/>
      <c r="E622" s="18"/>
      <c r="F622" s="18"/>
      <c r="G622" s="18"/>
      <c r="H622" s="18"/>
      <c r="I622" s="18"/>
      <c r="J622" s="18"/>
      <c r="K622" s="18"/>
      <c r="L622" s="18"/>
      <c r="M622" s="18"/>
    </row>
    <row r="623">
      <c r="B623" s="18"/>
      <c r="C623" s="18"/>
      <c r="D623" s="18"/>
      <c r="E623" s="18"/>
      <c r="F623" s="18"/>
      <c r="G623" s="18"/>
      <c r="H623" s="18"/>
      <c r="I623" s="18"/>
      <c r="J623" s="18"/>
      <c r="K623" s="18"/>
      <c r="L623" s="18"/>
      <c r="M623" s="18"/>
    </row>
    <row r="624">
      <c r="B624" s="18"/>
      <c r="C624" s="18"/>
      <c r="D624" s="18"/>
      <c r="E624" s="18"/>
      <c r="F624" s="18"/>
      <c r="G624" s="18"/>
      <c r="H624" s="18"/>
      <c r="I624" s="18"/>
      <c r="J624" s="18"/>
      <c r="K624" s="18"/>
      <c r="L624" s="18"/>
      <c r="M624" s="18"/>
    </row>
    <row r="625">
      <c r="B625" s="18"/>
      <c r="C625" s="18"/>
      <c r="D625" s="18"/>
      <c r="E625" s="18"/>
      <c r="F625" s="18"/>
      <c r="G625" s="18"/>
      <c r="H625" s="18"/>
      <c r="I625" s="18"/>
      <c r="J625" s="18"/>
      <c r="K625" s="18"/>
      <c r="L625" s="18"/>
      <c r="M625" s="18"/>
    </row>
    <row r="626">
      <c r="B626" s="18"/>
      <c r="C626" s="18"/>
      <c r="D626" s="18"/>
      <c r="E626" s="18"/>
      <c r="F626" s="18"/>
      <c r="G626" s="18"/>
      <c r="H626" s="18"/>
      <c r="I626" s="18"/>
      <c r="J626" s="18"/>
      <c r="K626" s="18"/>
      <c r="L626" s="18"/>
      <c r="M626" s="18"/>
    </row>
    <row r="627">
      <c r="B627" s="18"/>
      <c r="C627" s="18"/>
      <c r="D627" s="18"/>
      <c r="E627" s="18"/>
      <c r="F627" s="18"/>
      <c r="G627" s="18"/>
      <c r="H627" s="18"/>
      <c r="I627" s="18"/>
      <c r="J627" s="18"/>
      <c r="K627" s="18"/>
      <c r="L627" s="18"/>
      <c r="M627" s="18"/>
    </row>
    <row r="628">
      <c r="B628" s="18"/>
      <c r="C628" s="18"/>
      <c r="D628" s="18"/>
      <c r="E628" s="18"/>
      <c r="F628" s="18"/>
      <c r="G628" s="18"/>
      <c r="H628" s="18"/>
      <c r="I628" s="18"/>
      <c r="J628" s="18"/>
      <c r="K628" s="18"/>
      <c r="L628" s="18"/>
      <c r="M628" s="18"/>
    </row>
    <row r="629">
      <c r="B629" s="18"/>
      <c r="C629" s="18"/>
      <c r="D629" s="18"/>
      <c r="E629" s="18"/>
      <c r="F629" s="18"/>
      <c r="G629" s="18"/>
      <c r="H629" s="18"/>
      <c r="I629" s="18"/>
      <c r="J629" s="18"/>
      <c r="K629" s="18"/>
      <c r="L629" s="18"/>
      <c r="M629" s="18"/>
    </row>
    <row r="630">
      <c r="B630" s="18"/>
      <c r="C630" s="18"/>
      <c r="D630" s="18"/>
      <c r="E630" s="18"/>
      <c r="F630" s="18"/>
      <c r="G630" s="18"/>
      <c r="H630" s="18"/>
      <c r="I630" s="18"/>
      <c r="J630" s="18"/>
      <c r="K630" s="18"/>
      <c r="L630" s="18"/>
      <c r="M630" s="18"/>
    </row>
    <row r="631">
      <c r="B631" s="18"/>
      <c r="C631" s="18"/>
      <c r="D631" s="18"/>
      <c r="E631" s="18"/>
      <c r="F631" s="18"/>
      <c r="G631" s="18"/>
      <c r="H631" s="18"/>
      <c r="I631" s="18"/>
      <c r="J631" s="18"/>
      <c r="K631" s="18"/>
      <c r="L631" s="18"/>
      <c r="M631" s="18"/>
    </row>
    <row r="632">
      <c r="B632" s="18"/>
      <c r="C632" s="18"/>
      <c r="D632" s="18"/>
      <c r="E632" s="18"/>
      <c r="F632" s="18"/>
      <c r="G632" s="18"/>
      <c r="H632" s="18"/>
      <c r="I632" s="18"/>
      <c r="J632" s="18"/>
      <c r="K632" s="18"/>
      <c r="L632" s="18"/>
      <c r="M632" s="18"/>
    </row>
    <row r="633">
      <c r="B633" s="18"/>
      <c r="C633" s="18"/>
      <c r="D633" s="18"/>
      <c r="E633" s="18"/>
      <c r="F633" s="18"/>
      <c r="G633" s="18"/>
      <c r="H633" s="18"/>
      <c r="I633" s="18"/>
      <c r="J633" s="18"/>
      <c r="K633" s="18"/>
      <c r="L633" s="18"/>
      <c r="M633" s="18"/>
    </row>
    <row r="634">
      <c r="B634" s="18"/>
      <c r="C634" s="18"/>
      <c r="D634" s="18"/>
      <c r="E634" s="18"/>
      <c r="F634" s="18"/>
      <c r="G634" s="18"/>
      <c r="H634" s="18"/>
      <c r="I634" s="18"/>
      <c r="J634" s="18"/>
      <c r="K634" s="18"/>
      <c r="L634" s="18"/>
      <c r="M634" s="18"/>
    </row>
    <row r="635">
      <c r="B635" s="18"/>
      <c r="C635" s="18"/>
      <c r="D635" s="18"/>
      <c r="E635" s="18"/>
      <c r="F635" s="18"/>
      <c r="G635" s="18"/>
      <c r="H635" s="18"/>
      <c r="I635" s="18"/>
      <c r="J635" s="18"/>
      <c r="K635" s="18"/>
      <c r="L635" s="18"/>
      <c r="M635" s="18"/>
    </row>
    <row r="636">
      <c r="B636" s="18"/>
      <c r="C636" s="18"/>
      <c r="D636" s="18"/>
      <c r="E636" s="18"/>
      <c r="F636" s="18"/>
      <c r="G636" s="18"/>
      <c r="H636" s="18"/>
      <c r="I636" s="18"/>
      <c r="J636" s="18"/>
      <c r="K636" s="18"/>
      <c r="L636" s="18"/>
      <c r="M636" s="18"/>
    </row>
    <row r="637">
      <c r="B637" s="18"/>
      <c r="C637" s="18"/>
      <c r="D637" s="18"/>
      <c r="E637" s="18"/>
      <c r="F637" s="18"/>
      <c r="G637" s="18"/>
      <c r="H637" s="18"/>
      <c r="I637" s="18"/>
      <c r="J637" s="18"/>
      <c r="K637" s="18"/>
      <c r="L637" s="18"/>
      <c r="M637" s="18"/>
    </row>
    <row r="638">
      <c r="B638" s="18"/>
      <c r="C638" s="18"/>
      <c r="D638" s="18"/>
      <c r="E638" s="18"/>
      <c r="F638" s="18"/>
      <c r="G638" s="18"/>
      <c r="H638" s="18"/>
      <c r="I638" s="18"/>
      <c r="J638" s="18"/>
      <c r="K638" s="18"/>
      <c r="L638" s="18"/>
      <c r="M638" s="18"/>
    </row>
    <row r="639">
      <c r="B639" s="18"/>
      <c r="C639" s="18"/>
      <c r="D639" s="18"/>
      <c r="E639" s="18"/>
      <c r="F639" s="18"/>
      <c r="G639" s="18"/>
      <c r="H639" s="18"/>
      <c r="I639" s="18"/>
      <c r="J639" s="18"/>
      <c r="K639" s="18"/>
      <c r="L639" s="18"/>
      <c r="M639" s="18"/>
    </row>
    <row r="640">
      <c r="B640" s="18"/>
      <c r="C640" s="18"/>
      <c r="D640" s="18"/>
      <c r="E640" s="18"/>
      <c r="F640" s="18"/>
      <c r="G640" s="18"/>
      <c r="H640" s="18"/>
      <c r="I640" s="18"/>
      <c r="J640" s="18"/>
      <c r="K640" s="18"/>
      <c r="L640" s="18"/>
      <c r="M640" s="18"/>
    </row>
    <row r="641">
      <c r="B641" s="18"/>
      <c r="C641" s="18"/>
      <c r="D641" s="18"/>
      <c r="E641" s="18"/>
      <c r="F641" s="18"/>
      <c r="G641" s="18"/>
      <c r="H641" s="18"/>
      <c r="I641" s="18"/>
      <c r="J641" s="18"/>
      <c r="K641" s="18"/>
      <c r="L641" s="18"/>
      <c r="M641" s="18"/>
    </row>
    <row r="642">
      <c r="B642" s="18"/>
      <c r="C642" s="18"/>
      <c r="D642" s="18"/>
      <c r="E642" s="18"/>
      <c r="F642" s="18"/>
      <c r="G642" s="18"/>
      <c r="H642" s="18"/>
      <c r="I642" s="18"/>
      <c r="J642" s="18"/>
      <c r="K642" s="18"/>
      <c r="L642" s="18"/>
      <c r="M642" s="18"/>
    </row>
    <row r="643">
      <c r="B643" s="18"/>
      <c r="C643" s="18"/>
      <c r="D643" s="18"/>
      <c r="E643" s="18"/>
      <c r="F643" s="18"/>
      <c r="G643" s="18"/>
      <c r="H643" s="18"/>
      <c r="I643" s="18"/>
      <c r="J643" s="18"/>
      <c r="K643" s="18"/>
      <c r="L643" s="18"/>
      <c r="M643" s="18"/>
    </row>
    <row r="644">
      <c r="B644" s="18"/>
      <c r="C644" s="18"/>
      <c r="D644" s="18"/>
      <c r="E644" s="18"/>
      <c r="F644" s="18"/>
      <c r="G644" s="18"/>
      <c r="H644" s="18"/>
      <c r="I644" s="18"/>
      <c r="J644" s="18"/>
      <c r="K644" s="18"/>
      <c r="L644" s="18"/>
      <c r="M644" s="18"/>
    </row>
    <row r="645">
      <c r="B645" s="18"/>
      <c r="C645" s="18"/>
      <c r="D645" s="18"/>
      <c r="E645" s="18"/>
      <c r="F645" s="18"/>
      <c r="G645" s="18"/>
      <c r="H645" s="18"/>
      <c r="I645" s="18"/>
      <c r="J645" s="18"/>
      <c r="K645" s="18"/>
      <c r="L645" s="18"/>
      <c r="M645" s="18"/>
    </row>
    <row r="646">
      <c r="B646" s="18"/>
      <c r="C646" s="18"/>
      <c r="D646" s="18"/>
      <c r="E646" s="18"/>
      <c r="F646" s="18"/>
      <c r="G646" s="18"/>
      <c r="H646" s="18"/>
      <c r="I646" s="18"/>
      <c r="J646" s="18"/>
      <c r="K646" s="18"/>
      <c r="L646" s="18"/>
      <c r="M646" s="18"/>
    </row>
    <row r="647">
      <c r="B647" s="18"/>
      <c r="C647" s="18"/>
      <c r="D647" s="18"/>
      <c r="E647" s="18"/>
      <c r="F647" s="18"/>
      <c r="G647" s="18"/>
      <c r="H647" s="18"/>
      <c r="I647" s="18"/>
      <c r="J647" s="18"/>
      <c r="K647" s="18"/>
      <c r="L647" s="18"/>
      <c r="M647" s="18"/>
    </row>
    <row r="648">
      <c r="B648" s="18"/>
      <c r="C648" s="18"/>
      <c r="D648" s="18"/>
      <c r="E648" s="18"/>
      <c r="F648" s="18"/>
      <c r="G648" s="18"/>
      <c r="H648" s="18"/>
      <c r="I648" s="18"/>
      <c r="J648" s="18"/>
      <c r="K648" s="18"/>
      <c r="L648" s="18"/>
      <c r="M648" s="18"/>
    </row>
    <row r="649">
      <c r="B649" s="18"/>
      <c r="C649" s="18"/>
      <c r="D649" s="18"/>
      <c r="E649" s="18"/>
      <c r="F649" s="18"/>
      <c r="G649" s="18"/>
      <c r="H649" s="18"/>
      <c r="I649" s="18"/>
      <c r="J649" s="18"/>
      <c r="K649" s="18"/>
      <c r="L649" s="18"/>
      <c r="M649" s="18"/>
    </row>
    <row r="650">
      <c r="B650" s="18"/>
      <c r="C650" s="18"/>
      <c r="D650" s="18"/>
      <c r="E650" s="18"/>
      <c r="F650" s="18"/>
      <c r="G650" s="18"/>
      <c r="H650" s="18"/>
      <c r="I650" s="18"/>
      <c r="J650" s="18"/>
      <c r="K650" s="18"/>
      <c r="L650" s="18"/>
      <c r="M650" s="18"/>
    </row>
    <row r="651">
      <c r="B651" s="18"/>
      <c r="C651" s="18"/>
      <c r="D651" s="18"/>
      <c r="E651" s="18"/>
      <c r="F651" s="18"/>
      <c r="G651" s="18"/>
      <c r="H651" s="18"/>
      <c r="I651" s="18"/>
      <c r="J651" s="18"/>
      <c r="K651" s="18"/>
      <c r="L651" s="18"/>
      <c r="M651" s="18"/>
    </row>
    <row r="652">
      <c r="B652" s="18"/>
      <c r="C652" s="18"/>
      <c r="D652" s="18"/>
      <c r="E652" s="18"/>
      <c r="F652" s="18"/>
      <c r="G652" s="18"/>
      <c r="H652" s="18"/>
      <c r="I652" s="18"/>
      <c r="J652" s="18"/>
      <c r="K652" s="18"/>
      <c r="L652" s="18"/>
      <c r="M652" s="18"/>
    </row>
    <row r="653">
      <c r="B653" s="18"/>
      <c r="C653" s="18"/>
      <c r="D653" s="18"/>
      <c r="E653" s="18"/>
      <c r="F653" s="18"/>
      <c r="G653" s="18"/>
      <c r="H653" s="18"/>
      <c r="I653" s="18"/>
      <c r="J653" s="18"/>
      <c r="K653" s="18"/>
      <c r="L653" s="18"/>
      <c r="M653" s="18"/>
    </row>
    <row r="654">
      <c r="B654" s="18"/>
      <c r="C654" s="18"/>
      <c r="D654" s="18"/>
      <c r="E654" s="18"/>
      <c r="F654" s="18"/>
      <c r="G654" s="18"/>
      <c r="H654" s="18"/>
      <c r="I654" s="18"/>
      <c r="J654" s="18"/>
      <c r="K654" s="18"/>
      <c r="L654" s="18"/>
      <c r="M654" s="18"/>
    </row>
    <row r="655">
      <c r="B655" s="18"/>
      <c r="C655" s="18"/>
      <c r="D655" s="18"/>
      <c r="E655" s="18"/>
      <c r="F655" s="18"/>
      <c r="G655" s="18"/>
      <c r="H655" s="18"/>
      <c r="I655" s="18"/>
      <c r="J655" s="18"/>
      <c r="K655" s="18"/>
      <c r="L655" s="18"/>
      <c r="M655" s="18"/>
    </row>
    <row r="656">
      <c r="B656" s="18"/>
      <c r="C656" s="18"/>
      <c r="D656" s="18"/>
      <c r="E656" s="18"/>
      <c r="F656" s="18"/>
      <c r="G656" s="18"/>
      <c r="H656" s="18"/>
      <c r="I656" s="18"/>
      <c r="J656" s="18"/>
      <c r="K656" s="18"/>
      <c r="L656" s="18"/>
      <c r="M656" s="18"/>
    </row>
    <row r="657">
      <c r="B657" s="18"/>
      <c r="C657" s="18"/>
      <c r="D657" s="18"/>
      <c r="E657" s="18"/>
      <c r="F657" s="18"/>
      <c r="G657" s="18"/>
      <c r="H657" s="18"/>
      <c r="I657" s="18"/>
      <c r="J657" s="18"/>
      <c r="K657" s="18"/>
      <c r="L657" s="18"/>
      <c r="M657" s="18"/>
    </row>
    <row r="658">
      <c r="B658" s="18"/>
      <c r="C658" s="18"/>
      <c r="D658" s="18"/>
      <c r="E658" s="18"/>
      <c r="F658" s="18"/>
      <c r="G658" s="18"/>
      <c r="H658" s="18"/>
      <c r="I658" s="18"/>
      <c r="J658" s="18"/>
      <c r="K658" s="18"/>
      <c r="L658" s="18"/>
      <c r="M658" s="18"/>
    </row>
    <row r="659">
      <c r="B659" s="18"/>
      <c r="C659" s="18"/>
      <c r="D659" s="18"/>
      <c r="E659" s="18"/>
      <c r="F659" s="18"/>
      <c r="G659" s="18"/>
      <c r="H659" s="18"/>
      <c r="I659" s="18"/>
      <c r="J659" s="18"/>
      <c r="K659" s="18"/>
      <c r="L659" s="18"/>
      <c r="M659" s="18"/>
    </row>
    <row r="660">
      <c r="B660" s="18"/>
      <c r="C660" s="18"/>
      <c r="D660" s="18"/>
      <c r="E660" s="18"/>
      <c r="F660" s="18"/>
      <c r="G660" s="18"/>
      <c r="H660" s="18"/>
      <c r="I660" s="18"/>
      <c r="J660" s="18"/>
      <c r="K660" s="18"/>
      <c r="L660" s="18"/>
      <c r="M660" s="18"/>
    </row>
    <row r="661">
      <c r="B661" s="18"/>
      <c r="C661" s="18"/>
      <c r="D661" s="18"/>
      <c r="E661" s="18"/>
      <c r="F661" s="18"/>
      <c r="G661" s="18"/>
      <c r="H661" s="18"/>
      <c r="I661" s="18"/>
      <c r="J661" s="18"/>
      <c r="K661" s="18"/>
      <c r="L661" s="18"/>
      <c r="M661" s="18"/>
    </row>
    <row r="662">
      <c r="B662" s="18"/>
      <c r="C662" s="18"/>
      <c r="D662" s="18"/>
      <c r="E662" s="18"/>
      <c r="F662" s="18"/>
      <c r="G662" s="18"/>
      <c r="H662" s="18"/>
      <c r="I662" s="18"/>
      <c r="J662" s="18"/>
      <c r="K662" s="18"/>
      <c r="L662" s="18"/>
      <c r="M662" s="18"/>
    </row>
    <row r="663">
      <c r="B663" s="18"/>
      <c r="C663" s="18"/>
      <c r="D663" s="18"/>
      <c r="E663" s="18"/>
      <c r="F663" s="18"/>
      <c r="G663" s="18"/>
      <c r="H663" s="18"/>
      <c r="I663" s="18"/>
      <c r="J663" s="18"/>
      <c r="K663" s="18"/>
      <c r="L663" s="18"/>
      <c r="M663" s="18"/>
    </row>
    <row r="664">
      <c r="B664" s="18"/>
      <c r="C664" s="18"/>
      <c r="D664" s="18"/>
      <c r="E664" s="18"/>
      <c r="F664" s="18"/>
      <c r="G664" s="18"/>
      <c r="H664" s="18"/>
      <c r="I664" s="18"/>
      <c r="J664" s="18"/>
      <c r="K664" s="18"/>
      <c r="L664" s="18"/>
      <c r="M664" s="18"/>
    </row>
    <row r="665">
      <c r="B665" s="18"/>
      <c r="C665" s="18"/>
      <c r="D665" s="18"/>
      <c r="E665" s="18"/>
      <c r="F665" s="18"/>
      <c r="G665" s="18"/>
      <c r="H665" s="18"/>
      <c r="I665" s="18"/>
      <c r="J665" s="18"/>
      <c r="K665" s="18"/>
      <c r="L665" s="18"/>
      <c r="M665" s="18"/>
    </row>
    <row r="666">
      <c r="B666" s="18"/>
      <c r="C666" s="18"/>
      <c r="D666" s="18"/>
      <c r="E666" s="18"/>
      <c r="F666" s="18"/>
      <c r="G666" s="18"/>
      <c r="H666" s="18"/>
      <c r="I666" s="18"/>
      <c r="J666" s="18"/>
      <c r="K666" s="18"/>
      <c r="L666" s="18"/>
      <c r="M666" s="18"/>
    </row>
    <row r="667">
      <c r="B667" s="18"/>
      <c r="C667" s="18"/>
      <c r="D667" s="18"/>
      <c r="E667" s="18"/>
      <c r="F667" s="18"/>
      <c r="G667" s="18"/>
      <c r="H667" s="18"/>
      <c r="I667" s="18"/>
      <c r="J667" s="18"/>
      <c r="K667" s="18"/>
      <c r="L667" s="18"/>
      <c r="M667" s="18"/>
    </row>
    <row r="668">
      <c r="B668" s="18"/>
      <c r="C668" s="18"/>
      <c r="D668" s="18"/>
      <c r="E668" s="18"/>
      <c r="F668" s="18"/>
      <c r="G668" s="18"/>
      <c r="H668" s="18"/>
      <c r="I668" s="18"/>
      <c r="J668" s="18"/>
      <c r="K668" s="18"/>
      <c r="L668" s="18"/>
      <c r="M668" s="18"/>
    </row>
    <row r="669">
      <c r="B669" s="18"/>
      <c r="C669" s="18"/>
      <c r="D669" s="18"/>
      <c r="E669" s="18"/>
      <c r="F669" s="18"/>
      <c r="G669" s="18"/>
      <c r="H669" s="18"/>
      <c r="I669" s="18"/>
      <c r="J669" s="18"/>
      <c r="K669" s="18"/>
      <c r="L669" s="18"/>
      <c r="M669" s="18"/>
    </row>
    <row r="670">
      <c r="B670" s="18"/>
      <c r="C670" s="18"/>
      <c r="D670" s="18"/>
      <c r="E670" s="18"/>
      <c r="F670" s="18"/>
      <c r="G670" s="18"/>
      <c r="H670" s="18"/>
      <c r="I670" s="18"/>
      <c r="J670" s="18"/>
      <c r="K670" s="18"/>
      <c r="L670" s="18"/>
      <c r="M670" s="18"/>
    </row>
    <row r="671">
      <c r="B671" s="18"/>
      <c r="C671" s="18"/>
      <c r="D671" s="18"/>
      <c r="E671" s="18"/>
      <c r="F671" s="18"/>
      <c r="G671" s="18"/>
      <c r="H671" s="18"/>
      <c r="I671" s="18"/>
      <c r="J671" s="18"/>
      <c r="K671" s="18"/>
      <c r="L671" s="18"/>
      <c r="M671" s="18"/>
    </row>
    <row r="672">
      <c r="B672" s="18"/>
      <c r="C672" s="18"/>
      <c r="D672" s="18"/>
      <c r="E672" s="18"/>
      <c r="F672" s="18"/>
      <c r="G672" s="18"/>
      <c r="H672" s="18"/>
      <c r="I672" s="18"/>
      <c r="J672" s="18"/>
      <c r="K672" s="18"/>
      <c r="L672" s="18"/>
      <c r="M672" s="18"/>
    </row>
    <row r="673">
      <c r="B673" s="18"/>
      <c r="C673" s="18"/>
      <c r="D673" s="18"/>
      <c r="E673" s="18"/>
      <c r="F673" s="18"/>
      <c r="G673" s="18"/>
      <c r="H673" s="18"/>
      <c r="I673" s="18"/>
      <c r="J673" s="18"/>
      <c r="K673" s="18"/>
      <c r="L673" s="18"/>
      <c r="M673" s="18"/>
    </row>
    <row r="674">
      <c r="B674" s="18"/>
      <c r="C674" s="18"/>
      <c r="D674" s="18"/>
      <c r="E674" s="18"/>
      <c r="F674" s="18"/>
      <c r="G674" s="18"/>
      <c r="H674" s="18"/>
      <c r="I674" s="18"/>
      <c r="J674" s="18"/>
      <c r="K674" s="18"/>
      <c r="L674" s="18"/>
      <c r="M674" s="18"/>
    </row>
    <row r="675">
      <c r="B675" s="18"/>
      <c r="C675" s="18"/>
      <c r="D675" s="18"/>
      <c r="E675" s="18"/>
      <c r="F675" s="18"/>
      <c r="G675" s="18"/>
      <c r="H675" s="18"/>
      <c r="I675" s="18"/>
      <c r="J675" s="18"/>
      <c r="K675" s="18"/>
      <c r="L675" s="18"/>
      <c r="M675" s="18"/>
    </row>
    <row r="676">
      <c r="B676" s="18"/>
      <c r="C676" s="18"/>
      <c r="D676" s="18"/>
      <c r="E676" s="18"/>
      <c r="F676" s="18"/>
      <c r="G676" s="18"/>
      <c r="H676" s="18"/>
      <c r="I676" s="18"/>
      <c r="J676" s="18"/>
      <c r="K676" s="18"/>
      <c r="L676" s="18"/>
      <c r="M676" s="18"/>
    </row>
    <row r="677">
      <c r="B677" s="18"/>
      <c r="C677" s="18"/>
      <c r="D677" s="18"/>
      <c r="E677" s="18"/>
      <c r="F677" s="18"/>
      <c r="G677" s="18"/>
      <c r="H677" s="18"/>
      <c r="I677" s="18"/>
      <c r="J677" s="18"/>
      <c r="K677" s="18"/>
      <c r="L677" s="18"/>
      <c r="M677" s="18"/>
    </row>
    <row r="678">
      <c r="B678" s="18"/>
      <c r="C678" s="18"/>
      <c r="D678" s="18"/>
      <c r="E678" s="18"/>
      <c r="F678" s="18"/>
      <c r="G678" s="18"/>
      <c r="H678" s="18"/>
      <c r="I678" s="18"/>
      <c r="J678" s="18"/>
      <c r="K678" s="18"/>
      <c r="L678" s="18"/>
      <c r="M678" s="18"/>
    </row>
    <row r="679">
      <c r="B679" s="18"/>
      <c r="C679" s="18"/>
      <c r="D679" s="18"/>
      <c r="E679" s="18"/>
      <c r="F679" s="18"/>
      <c r="G679" s="18"/>
      <c r="H679" s="18"/>
      <c r="I679" s="18"/>
      <c r="J679" s="18"/>
      <c r="K679" s="18"/>
      <c r="L679" s="18"/>
      <c r="M679" s="18"/>
    </row>
    <row r="680">
      <c r="B680" s="18"/>
      <c r="C680" s="18"/>
      <c r="D680" s="18"/>
      <c r="E680" s="18"/>
      <c r="F680" s="18"/>
      <c r="G680" s="18"/>
      <c r="H680" s="18"/>
      <c r="I680" s="18"/>
      <c r="J680" s="18"/>
      <c r="K680" s="18"/>
      <c r="L680" s="18"/>
      <c r="M680" s="18"/>
    </row>
    <row r="681">
      <c r="B681" s="18"/>
      <c r="C681" s="18"/>
      <c r="D681" s="18"/>
      <c r="E681" s="18"/>
      <c r="F681" s="18"/>
      <c r="G681" s="18"/>
      <c r="H681" s="18"/>
      <c r="I681" s="18"/>
      <c r="J681" s="18"/>
      <c r="K681" s="18"/>
      <c r="L681" s="18"/>
      <c r="M681" s="18"/>
    </row>
    <row r="682">
      <c r="B682" s="18"/>
      <c r="C682" s="18"/>
      <c r="D682" s="18"/>
      <c r="E682" s="18"/>
      <c r="F682" s="18"/>
      <c r="G682" s="18"/>
      <c r="H682" s="18"/>
      <c r="I682" s="18"/>
      <c r="J682" s="18"/>
      <c r="K682" s="18"/>
      <c r="L682" s="18"/>
      <c r="M682" s="18"/>
    </row>
    <row r="683">
      <c r="B683" s="18"/>
      <c r="C683" s="18"/>
      <c r="D683" s="18"/>
      <c r="E683" s="18"/>
      <c r="F683" s="18"/>
      <c r="G683" s="18"/>
      <c r="H683" s="18"/>
      <c r="I683" s="18"/>
      <c r="J683" s="18"/>
      <c r="K683" s="18"/>
      <c r="L683" s="18"/>
      <c r="M683" s="18"/>
    </row>
    <row r="684">
      <c r="B684" s="18"/>
      <c r="C684" s="18"/>
      <c r="D684" s="18"/>
      <c r="E684" s="18"/>
      <c r="F684" s="18"/>
      <c r="G684" s="18"/>
      <c r="H684" s="18"/>
      <c r="I684" s="18"/>
      <c r="J684" s="18"/>
      <c r="K684" s="18"/>
      <c r="L684" s="18"/>
      <c r="M684" s="18"/>
    </row>
    <row r="685">
      <c r="B685" s="18"/>
      <c r="C685" s="18"/>
      <c r="D685" s="18"/>
      <c r="E685" s="18"/>
      <c r="F685" s="18"/>
      <c r="G685" s="18"/>
      <c r="H685" s="18"/>
      <c r="I685" s="18"/>
      <c r="J685" s="18"/>
      <c r="K685" s="18"/>
      <c r="L685" s="18"/>
      <c r="M685" s="18"/>
    </row>
    <row r="686">
      <c r="B686" s="18"/>
      <c r="C686" s="18"/>
      <c r="D686" s="18"/>
      <c r="E686" s="18"/>
      <c r="F686" s="18"/>
      <c r="G686" s="18"/>
      <c r="H686" s="18"/>
      <c r="I686" s="18"/>
      <c r="J686" s="18"/>
      <c r="K686" s="18"/>
      <c r="L686" s="18"/>
      <c r="M686" s="18"/>
    </row>
    <row r="687">
      <c r="B687" s="18"/>
      <c r="C687" s="18"/>
      <c r="D687" s="18"/>
      <c r="E687" s="18"/>
      <c r="F687" s="18"/>
      <c r="G687" s="18"/>
      <c r="H687" s="18"/>
      <c r="I687" s="18"/>
      <c r="J687" s="18"/>
      <c r="K687" s="18"/>
      <c r="L687" s="18"/>
      <c r="M687" s="18"/>
    </row>
    <row r="688">
      <c r="B688" s="18"/>
      <c r="C688" s="18"/>
      <c r="D688" s="18"/>
      <c r="E688" s="18"/>
      <c r="F688" s="18"/>
      <c r="G688" s="18"/>
      <c r="H688" s="18"/>
      <c r="I688" s="18"/>
      <c r="J688" s="18"/>
      <c r="K688" s="18"/>
      <c r="L688" s="18"/>
      <c r="M688" s="18"/>
    </row>
    <row r="689">
      <c r="B689" s="18"/>
      <c r="C689" s="18"/>
      <c r="D689" s="18"/>
      <c r="E689" s="18"/>
      <c r="F689" s="18"/>
      <c r="G689" s="18"/>
      <c r="H689" s="18"/>
      <c r="I689" s="18"/>
      <c r="J689" s="18"/>
      <c r="K689" s="18"/>
      <c r="L689" s="18"/>
      <c r="M689" s="18"/>
    </row>
    <row r="690">
      <c r="B690" s="18"/>
      <c r="C690" s="18"/>
      <c r="D690" s="18"/>
      <c r="E690" s="18"/>
      <c r="F690" s="18"/>
      <c r="G690" s="18"/>
      <c r="H690" s="18"/>
      <c r="I690" s="18"/>
      <c r="J690" s="18"/>
      <c r="K690" s="18"/>
      <c r="L690" s="18"/>
      <c r="M690" s="18"/>
    </row>
    <row r="691">
      <c r="B691" s="18"/>
      <c r="C691" s="18"/>
      <c r="D691" s="18"/>
      <c r="E691" s="18"/>
      <c r="F691" s="18"/>
      <c r="G691" s="18"/>
      <c r="H691" s="18"/>
      <c r="I691" s="18"/>
      <c r="J691" s="18"/>
      <c r="K691" s="18"/>
      <c r="L691" s="18"/>
      <c r="M691" s="18"/>
    </row>
    <row r="692">
      <c r="B692" s="18"/>
      <c r="C692" s="18"/>
      <c r="D692" s="18"/>
      <c r="E692" s="18"/>
      <c r="F692" s="18"/>
      <c r="G692" s="18"/>
      <c r="H692" s="18"/>
      <c r="I692" s="18"/>
      <c r="J692" s="18"/>
      <c r="K692" s="18"/>
      <c r="L692" s="18"/>
      <c r="M692" s="18"/>
    </row>
    <row r="693">
      <c r="B693" s="18"/>
      <c r="C693" s="18"/>
      <c r="D693" s="18"/>
      <c r="E693" s="18"/>
      <c r="F693" s="18"/>
      <c r="G693" s="18"/>
      <c r="H693" s="18"/>
      <c r="I693" s="18"/>
      <c r="J693" s="18"/>
      <c r="K693" s="18"/>
      <c r="L693" s="18"/>
      <c r="M693" s="18"/>
    </row>
    <row r="694">
      <c r="B694" s="18"/>
      <c r="C694" s="18"/>
      <c r="D694" s="18"/>
      <c r="E694" s="18"/>
      <c r="F694" s="18"/>
      <c r="G694" s="18"/>
      <c r="H694" s="18"/>
      <c r="I694" s="18"/>
      <c r="J694" s="18"/>
      <c r="K694" s="18"/>
      <c r="L694" s="18"/>
      <c r="M694" s="18"/>
    </row>
    <row r="695">
      <c r="B695" s="18"/>
      <c r="C695" s="18"/>
      <c r="D695" s="18"/>
      <c r="E695" s="18"/>
      <c r="F695" s="18"/>
      <c r="G695" s="18"/>
      <c r="H695" s="18"/>
      <c r="I695" s="18"/>
      <c r="J695" s="18"/>
      <c r="K695" s="18"/>
      <c r="L695" s="18"/>
      <c r="M695" s="18"/>
    </row>
    <row r="696">
      <c r="B696" s="18"/>
      <c r="C696" s="18"/>
      <c r="D696" s="18"/>
      <c r="E696" s="18"/>
      <c r="F696" s="18"/>
      <c r="G696" s="18"/>
      <c r="H696" s="18"/>
      <c r="I696" s="18"/>
      <c r="J696" s="18"/>
      <c r="K696" s="18"/>
      <c r="L696" s="18"/>
      <c r="M696" s="18"/>
    </row>
    <row r="697">
      <c r="B697" s="18"/>
      <c r="C697" s="18"/>
      <c r="D697" s="18"/>
      <c r="E697" s="18"/>
      <c r="F697" s="18"/>
      <c r="G697" s="18"/>
      <c r="H697" s="18"/>
      <c r="I697" s="18"/>
      <c r="J697" s="18"/>
      <c r="K697" s="18"/>
      <c r="L697" s="18"/>
      <c r="M697" s="18"/>
    </row>
    <row r="698">
      <c r="B698" s="18"/>
      <c r="C698" s="18"/>
      <c r="D698" s="18"/>
      <c r="E698" s="18"/>
      <c r="F698" s="18"/>
      <c r="G698" s="18"/>
      <c r="H698" s="18"/>
      <c r="I698" s="18"/>
      <c r="J698" s="18"/>
      <c r="K698" s="18"/>
      <c r="L698" s="18"/>
      <c r="M698" s="18"/>
    </row>
    <row r="699">
      <c r="B699" s="18"/>
      <c r="C699" s="18"/>
      <c r="D699" s="18"/>
      <c r="E699" s="18"/>
      <c r="F699" s="18"/>
      <c r="G699" s="18"/>
      <c r="H699" s="18"/>
      <c r="I699" s="18"/>
      <c r="J699" s="18"/>
      <c r="K699" s="18"/>
      <c r="L699" s="18"/>
      <c r="M699" s="18"/>
    </row>
    <row r="700">
      <c r="B700" s="18"/>
      <c r="C700" s="18"/>
      <c r="D700" s="18"/>
      <c r="E700" s="18"/>
      <c r="F700" s="18"/>
      <c r="G700" s="18"/>
      <c r="H700" s="18"/>
      <c r="I700" s="18"/>
      <c r="J700" s="18"/>
      <c r="K700" s="18"/>
      <c r="L700" s="18"/>
      <c r="M700" s="18"/>
    </row>
    <row r="701">
      <c r="B701" s="18"/>
      <c r="C701" s="18"/>
      <c r="D701" s="18"/>
      <c r="E701" s="18"/>
      <c r="F701" s="18"/>
      <c r="G701" s="18"/>
      <c r="H701" s="18"/>
      <c r="I701" s="18"/>
      <c r="J701" s="18"/>
      <c r="K701" s="18"/>
      <c r="L701" s="18"/>
      <c r="M701" s="18"/>
    </row>
    <row r="702">
      <c r="B702" s="18"/>
      <c r="C702" s="18"/>
      <c r="D702" s="18"/>
      <c r="E702" s="18"/>
      <c r="F702" s="18"/>
      <c r="G702" s="18"/>
      <c r="H702" s="18"/>
      <c r="I702" s="18"/>
      <c r="J702" s="18"/>
      <c r="K702" s="18"/>
      <c r="L702" s="18"/>
      <c r="M702" s="18"/>
    </row>
    <row r="703">
      <c r="B703" s="18"/>
      <c r="C703" s="18"/>
      <c r="D703" s="18"/>
      <c r="E703" s="18"/>
      <c r="F703" s="18"/>
      <c r="G703" s="18"/>
      <c r="H703" s="18"/>
      <c r="I703" s="18"/>
      <c r="J703" s="18"/>
      <c r="K703" s="18"/>
      <c r="L703" s="18"/>
      <c r="M703" s="18"/>
    </row>
    <row r="704">
      <c r="B704" s="18"/>
      <c r="C704" s="18"/>
      <c r="D704" s="18"/>
      <c r="E704" s="18"/>
      <c r="F704" s="18"/>
      <c r="G704" s="18"/>
      <c r="H704" s="18"/>
      <c r="I704" s="18"/>
      <c r="J704" s="18"/>
      <c r="K704" s="18"/>
      <c r="L704" s="18"/>
      <c r="M704" s="18"/>
    </row>
    <row r="705">
      <c r="B705" s="18"/>
      <c r="C705" s="18"/>
      <c r="D705" s="18"/>
      <c r="E705" s="18"/>
      <c r="F705" s="18"/>
      <c r="G705" s="18"/>
      <c r="H705" s="18"/>
      <c r="I705" s="18"/>
      <c r="J705" s="18"/>
      <c r="K705" s="18"/>
      <c r="L705" s="18"/>
      <c r="M705" s="18"/>
    </row>
    <row r="706">
      <c r="B706" s="18"/>
      <c r="C706" s="18"/>
      <c r="D706" s="18"/>
      <c r="E706" s="18"/>
      <c r="F706" s="18"/>
      <c r="G706" s="18"/>
      <c r="H706" s="18"/>
      <c r="I706" s="18"/>
      <c r="J706" s="18"/>
      <c r="K706" s="18"/>
      <c r="L706" s="18"/>
      <c r="M706" s="18"/>
    </row>
    <row r="707">
      <c r="B707" s="18"/>
      <c r="C707" s="18"/>
      <c r="D707" s="18"/>
      <c r="E707" s="18"/>
      <c r="F707" s="18"/>
      <c r="G707" s="18"/>
      <c r="H707" s="18"/>
      <c r="I707" s="18"/>
      <c r="J707" s="18"/>
      <c r="K707" s="18"/>
      <c r="L707" s="18"/>
      <c r="M707" s="18"/>
    </row>
    <row r="708">
      <c r="B708" s="18"/>
      <c r="C708" s="18"/>
      <c r="D708" s="18"/>
      <c r="E708" s="18"/>
      <c r="F708" s="18"/>
      <c r="G708" s="18"/>
      <c r="H708" s="18"/>
      <c r="I708" s="18"/>
      <c r="J708" s="18"/>
      <c r="K708" s="18"/>
      <c r="L708" s="18"/>
      <c r="M708" s="18"/>
    </row>
    <row r="709">
      <c r="B709" s="18"/>
      <c r="C709" s="18"/>
      <c r="D709" s="18"/>
      <c r="E709" s="18"/>
      <c r="F709" s="18"/>
      <c r="G709" s="18"/>
      <c r="H709" s="18"/>
      <c r="I709" s="18"/>
      <c r="J709" s="18"/>
      <c r="K709" s="18"/>
      <c r="L709" s="18"/>
      <c r="M709" s="18"/>
    </row>
    <row r="710">
      <c r="B710" s="18"/>
      <c r="C710" s="18"/>
      <c r="D710" s="18"/>
      <c r="E710" s="18"/>
      <c r="F710" s="18"/>
      <c r="G710" s="18"/>
      <c r="H710" s="18"/>
      <c r="I710" s="18"/>
      <c r="J710" s="18"/>
      <c r="K710" s="18"/>
      <c r="L710" s="18"/>
      <c r="M710" s="18"/>
    </row>
    <row r="711">
      <c r="B711" s="18"/>
      <c r="C711" s="18"/>
      <c r="D711" s="18"/>
      <c r="E711" s="18"/>
      <c r="F711" s="18"/>
      <c r="G711" s="18"/>
      <c r="H711" s="18"/>
      <c r="I711" s="18"/>
      <c r="J711" s="18"/>
      <c r="K711" s="18"/>
      <c r="L711" s="18"/>
      <c r="M711" s="18"/>
    </row>
    <row r="712">
      <c r="B712" s="18"/>
      <c r="C712" s="18"/>
      <c r="D712" s="18"/>
      <c r="E712" s="18"/>
      <c r="F712" s="18"/>
      <c r="G712" s="18"/>
      <c r="H712" s="18"/>
      <c r="I712" s="18"/>
      <c r="J712" s="18"/>
      <c r="K712" s="18"/>
      <c r="L712" s="18"/>
      <c r="M712" s="18"/>
    </row>
    <row r="713">
      <c r="B713" s="18"/>
      <c r="C713" s="18"/>
      <c r="D713" s="18"/>
      <c r="E713" s="18"/>
      <c r="F713" s="18"/>
      <c r="G713" s="18"/>
      <c r="H713" s="18"/>
      <c r="I713" s="18"/>
      <c r="J713" s="18"/>
      <c r="K713" s="18"/>
      <c r="L713" s="18"/>
      <c r="M713" s="18"/>
    </row>
    <row r="714">
      <c r="B714" s="18"/>
      <c r="C714" s="18"/>
      <c r="D714" s="18"/>
      <c r="E714" s="18"/>
      <c r="F714" s="18"/>
      <c r="G714" s="18"/>
      <c r="H714" s="18"/>
      <c r="I714" s="18"/>
      <c r="J714" s="18"/>
      <c r="K714" s="18"/>
      <c r="L714" s="18"/>
      <c r="M714" s="18"/>
    </row>
    <row r="715">
      <c r="B715" s="18"/>
      <c r="C715" s="18"/>
      <c r="D715" s="18"/>
      <c r="E715" s="18"/>
      <c r="F715" s="18"/>
      <c r="G715" s="18"/>
      <c r="H715" s="18"/>
      <c r="I715" s="18"/>
      <c r="J715" s="18"/>
      <c r="K715" s="18"/>
      <c r="L715" s="18"/>
      <c r="M715" s="18"/>
    </row>
    <row r="716">
      <c r="B716" s="18"/>
      <c r="C716" s="18"/>
      <c r="D716" s="18"/>
      <c r="E716" s="18"/>
      <c r="F716" s="18"/>
      <c r="G716" s="18"/>
      <c r="H716" s="18"/>
      <c r="I716" s="18"/>
      <c r="J716" s="18"/>
      <c r="K716" s="18"/>
      <c r="L716" s="18"/>
      <c r="M716" s="18"/>
    </row>
    <row r="717">
      <c r="B717" s="18"/>
      <c r="C717" s="18"/>
      <c r="D717" s="18"/>
      <c r="E717" s="18"/>
      <c r="F717" s="18"/>
      <c r="G717" s="18"/>
      <c r="H717" s="18"/>
      <c r="I717" s="18"/>
      <c r="J717" s="18"/>
      <c r="K717" s="18"/>
      <c r="L717" s="18"/>
      <c r="M717" s="18"/>
    </row>
    <row r="718">
      <c r="B718" s="18"/>
      <c r="C718" s="18"/>
      <c r="D718" s="18"/>
      <c r="E718" s="18"/>
      <c r="F718" s="18"/>
      <c r="G718" s="18"/>
      <c r="H718" s="18"/>
      <c r="I718" s="18"/>
      <c r="J718" s="18"/>
      <c r="K718" s="18"/>
      <c r="L718" s="18"/>
      <c r="M718" s="18"/>
    </row>
    <row r="719">
      <c r="B719" s="18"/>
      <c r="C719" s="18"/>
      <c r="D719" s="18"/>
      <c r="E719" s="18"/>
      <c r="F719" s="18"/>
      <c r="G719" s="18"/>
      <c r="H719" s="18"/>
      <c r="I719" s="18"/>
      <c r="J719" s="18"/>
      <c r="K719" s="18"/>
      <c r="L719" s="18"/>
      <c r="M719" s="18"/>
    </row>
    <row r="720">
      <c r="B720" s="18"/>
      <c r="C720" s="18"/>
      <c r="D720" s="18"/>
      <c r="E720" s="18"/>
      <c r="F720" s="18"/>
      <c r="G720" s="18"/>
      <c r="H720" s="18"/>
      <c r="I720" s="18"/>
      <c r="J720" s="18"/>
      <c r="K720" s="18"/>
      <c r="L720" s="18"/>
      <c r="M720" s="18"/>
    </row>
    <row r="721">
      <c r="B721" s="18"/>
      <c r="C721" s="18"/>
      <c r="D721" s="18"/>
      <c r="E721" s="18"/>
      <c r="F721" s="18"/>
      <c r="G721" s="18"/>
      <c r="H721" s="18"/>
      <c r="I721" s="18"/>
      <c r="J721" s="18"/>
      <c r="K721" s="18"/>
      <c r="L721" s="18"/>
      <c r="M721" s="18"/>
    </row>
    <row r="722">
      <c r="B722" s="18"/>
      <c r="C722" s="18"/>
      <c r="D722" s="18"/>
      <c r="E722" s="18"/>
      <c r="F722" s="18"/>
      <c r="G722" s="18"/>
      <c r="H722" s="18"/>
      <c r="I722" s="18"/>
      <c r="J722" s="18"/>
      <c r="K722" s="18"/>
      <c r="L722" s="18"/>
      <c r="M722" s="18"/>
    </row>
    <row r="723">
      <c r="B723" s="18"/>
      <c r="C723" s="18"/>
      <c r="D723" s="18"/>
      <c r="E723" s="18"/>
      <c r="F723" s="18"/>
      <c r="G723" s="18"/>
      <c r="H723" s="18"/>
      <c r="I723" s="18"/>
      <c r="J723" s="18"/>
      <c r="K723" s="18"/>
      <c r="L723" s="18"/>
      <c r="M723" s="18"/>
    </row>
    <row r="724">
      <c r="B724" s="18"/>
      <c r="C724" s="18"/>
      <c r="D724" s="18"/>
      <c r="E724" s="18"/>
      <c r="F724" s="18"/>
      <c r="G724" s="18"/>
      <c r="H724" s="18"/>
      <c r="I724" s="18"/>
      <c r="J724" s="18"/>
      <c r="K724" s="18"/>
      <c r="L724" s="18"/>
      <c r="M724" s="18"/>
    </row>
    <row r="725">
      <c r="B725" s="18"/>
      <c r="C725" s="18"/>
      <c r="D725" s="18"/>
      <c r="E725" s="18"/>
      <c r="F725" s="18"/>
      <c r="G725" s="18"/>
      <c r="H725" s="18"/>
      <c r="I725" s="18"/>
      <c r="J725" s="18"/>
      <c r="K725" s="18"/>
      <c r="L725" s="18"/>
      <c r="M725" s="18"/>
    </row>
    <row r="726">
      <c r="B726" s="18"/>
      <c r="C726" s="18"/>
      <c r="D726" s="18"/>
      <c r="E726" s="18"/>
      <c r="F726" s="18"/>
      <c r="G726" s="18"/>
      <c r="H726" s="18"/>
      <c r="I726" s="18"/>
      <c r="J726" s="18"/>
      <c r="K726" s="18"/>
      <c r="L726" s="18"/>
      <c r="M726" s="18"/>
    </row>
    <row r="727">
      <c r="B727" s="18"/>
      <c r="C727" s="18"/>
      <c r="D727" s="18"/>
      <c r="E727" s="18"/>
      <c r="F727" s="18"/>
      <c r="G727" s="18"/>
      <c r="H727" s="18"/>
      <c r="I727" s="18"/>
      <c r="J727" s="18"/>
      <c r="K727" s="18"/>
      <c r="L727" s="18"/>
      <c r="M727" s="18"/>
    </row>
    <row r="728">
      <c r="B728" s="18"/>
      <c r="C728" s="18"/>
      <c r="D728" s="18"/>
      <c r="E728" s="18"/>
      <c r="F728" s="18"/>
      <c r="G728" s="18"/>
      <c r="H728" s="18"/>
      <c r="I728" s="18"/>
      <c r="J728" s="18"/>
      <c r="K728" s="18"/>
      <c r="L728" s="18"/>
      <c r="M728" s="18"/>
    </row>
    <row r="729">
      <c r="B729" s="18"/>
      <c r="C729" s="18"/>
      <c r="D729" s="18"/>
      <c r="E729" s="18"/>
      <c r="F729" s="18"/>
      <c r="G729" s="18"/>
      <c r="H729" s="18"/>
      <c r="I729" s="18"/>
      <c r="J729" s="18"/>
      <c r="K729" s="18"/>
      <c r="L729" s="18"/>
      <c r="M729" s="18"/>
    </row>
    <row r="730">
      <c r="B730" s="18"/>
      <c r="C730" s="18"/>
      <c r="D730" s="18"/>
      <c r="E730" s="18"/>
      <c r="F730" s="18"/>
      <c r="G730" s="18"/>
      <c r="H730" s="18"/>
      <c r="I730" s="18"/>
      <c r="J730" s="18"/>
      <c r="K730" s="18"/>
      <c r="L730" s="18"/>
      <c r="M730" s="18"/>
    </row>
    <row r="731">
      <c r="B731" s="18"/>
      <c r="C731" s="18"/>
      <c r="D731" s="18"/>
      <c r="E731" s="18"/>
      <c r="F731" s="18"/>
      <c r="G731" s="18"/>
      <c r="H731" s="18"/>
      <c r="I731" s="18"/>
      <c r="J731" s="18"/>
      <c r="K731" s="18"/>
      <c r="L731" s="18"/>
      <c r="M731" s="18"/>
    </row>
    <row r="732">
      <c r="B732" s="18"/>
      <c r="C732" s="18"/>
      <c r="D732" s="18"/>
      <c r="E732" s="18"/>
      <c r="F732" s="18"/>
      <c r="G732" s="18"/>
      <c r="H732" s="18"/>
      <c r="I732" s="18"/>
      <c r="J732" s="18"/>
      <c r="K732" s="18"/>
      <c r="L732" s="18"/>
      <c r="M732" s="18"/>
    </row>
    <row r="733">
      <c r="B733" s="18"/>
      <c r="C733" s="18"/>
      <c r="D733" s="18"/>
      <c r="E733" s="18"/>
      <c r="F733" s="18"/>
      <c r="G733" s="18"/>
      <c r="H733" s="18"/>
      <c r="I733" s="18"/>
      <c r="J733" s="18"/>
      <c r="K733" s="18"/>
      <c r="L733" s="18"/>
      <c r="M733" s="18"/>
    </row>
    <row r="734">
      <c r="B734" s="18"/>
      <c r="C734" s="18"/>
      <c r="D734" s="18"/>
      <c r="E734" s="18"/>
      <c r="F734" s="18"/>
      <c r="G734" s="18"/>
      <c r="H734" s="18"/>
      <c r="I734" s="18"/>
      <c r="J734" s="18"/>
      <c r="K734" s="18"/>
      <c r="L734" s="18"/>
      <c r="M734" s="18"/>
    </row>
    <row r="735">
      <c r="B735" s="18"/>
      <c r="C735" s="18"/>
      <c r="D735" s="18"/>
      <c r="E735" s="18"/>
      <c r="F735" s="18"/>
      <c r="G735" s="18"/>
      <c r="H735" s="18"/>
      <c r="I735" s="18"/>
      <c r="J735" s="18"/>
      <c r="K735" s="18"/>
      <c r="L735" s="18"/>
      <c r="M735" s="18"/>
    </row>
    <row r="736">
      <c r="B736" s="18"/>
      <c r="C736" s="18"/>
      <c r="D736" s="18"/>
      <c r="E736" s="18"/>
      <c r="F736" s="18"/>
      <c r="G736" s="18"/>
      <c r="H736" s="18"/>
      <c r="I736" s="18"/>
      <c r="J736" s="18"/>
      <c r="K736" s="18"/>
      <c r="L736" s="18"/>
      <c r="M736" s="18"/>
    </row>
    <row r="737">
      <c r="B737" s="18"/>
      <c r="C737" s="18"/>
      <c r="D737" s="18"/>
      <c r="E737" s="18"/>
      <c r="F737" s="18"/>
      <c r="G737" s="18"/>
      <c r="H737" s="18"/>
      <c r="I737" s="18"/>
      <c r="J737" s="18"/>
      <c r="K737" s="18"/>
      <c r="L737" s="18"/>
      <c r="M737" s="18"/>
    </row>
    <row r="738">
      <c r="B738" s="18"/>
      <c r="C738" s="18"/>
      <c r="D738" s="18"/>
      <c r="E738" s="18"/>
      <c r="F738" s="18"/>
      <c r="G738" s="18"/>
      <c r="H738" s="18"/>
      <c r="I738" s="18"/>
      <c r="J738" s="18"/>
      <c r="K738" s="18"/>
      <c r="L738" s="18"/>
      <c r="M738" s="18"/>
    </row>
    <row r="739">
      <c r="B739" s="18"/>
      <c r="C739" s="18"/>
      <c r="D739" s="18"/>
      <c r="E739" s="18"/>
      <c r="F739" s="18"/>
      <c r="G739" s="18"/>
      <c r="H739" s="18"/>
      <c r="I739" s="18"/>
      <c r="J739" s="18"/>
      <c r="K739" s="18"/>
      <c r="L739" s="18"/>
      <c r="M739" s="18"/>
    </row>
    <row r="740">
      <c r="B740" s="18"/>
      <c r="C740" s="18"/>
      <c r="D740" s="18"/>
      <c r="E740" s="18"/>
      <c r="F740" s="18"/>
      <c r="G740" s="18"/>
      <c r="H740" s="18"/>
      <c r="I740" s="18"/>
      <c r="J740" s="18"/>
      <c r="K740" s="18"/>
      <c r="L740" s="18"/>
      <c r="M740" s="18"/>
    </row>
    <row r="741">
      <c r="B741" s="18"/>
      <c r="C741" s="18"/>
      <c r="D741" s="18"/>
      <c r="E741" s="18"/>
      <c r="F741" s="18"/>
      <c r="G741" s="18"/>
      <c r="H741" s="18"/>
      <c r="I741" s="18"/>
      <c r="J741" s="18"/>
      <c r="K741" s="18"/>
      <c r="L741" s="18"/>
      <c r="M741" s="18"/>
    </row>
    <row r="742">
      <c r="B742" s="18"/>
      <c r="C742" s="18"/>
      <c r="D742" s="18"/>
      <c r="E742" s="18"/>
      <c r="F742" s="18"/>
      <c r="G742" s="18"/>
      <c r="H742" s="18"/>
      <c r="I742" s="18"/>
      <c r="J742" s="18"/>
      <c r="K742" s="18"/>
      <c r="L742" s="18"/>
      <c r="M742" s="18"/>
    </row>
    <row r="743">
      <c r="B743" s="18"/>
      <c r="C743" s="18"/>
      <c r="D743" s="18"/>
      <c r="E743" s="18"/>
      <c r="F743" s="18"/>
      <c r="G743" s="18"/>
      <c r="H743" s="18"/>
      <c r="I743" s="18"/>
      <c r="J743" s="18"/>
      <c r="K743" s="18"/>
      <c r="L743" s="18"/>
      <c r="M743" s="18"/>
    </row>
    <row r="744">
      <c r="B744" s="18"/>
      <c r="C744" s="18"/>
      <c r="D744" s="18"/>
      <c r="E744" s="18"/>
      <c r="F744" s="18"/>
      <c r="G744" s="18"/>
      <c r="H744" s="18"/>
      <c r="I744" s="18"/>
      <c r="J744" s="18"/>
      <c r="K744" s="18"/>
      <c r="L744" s="18"/>
      <c r="M744" s="18"/>
    </row>
    <row r="745">
      <c r="B745" s="18"/>
      <c r="C745" s="18"/>
      <c r="D745" s="18"/>
      <c r="E745" s="18"/>
      <c r="F745" s="18"/>
      <c r="G745" s="18"/>
      <c r="H745" s="18"/>
      <c r="I745" s="18"/>
      <c r="J745" s="18"/>
      <c r="K745" s="18"/>
      <c r="L745" s="18"/>
      <c r="M745" s="18"/>
    </row>
    <row r="746">
      <c r="B746" s="18"/>
      <c r="C746" s="18"/>
      <c r="D746" s="18"/>
      <c r="E746" s="18"/>
      <c r="F746" s="18"/>
      <c r="G746" s="18"/>
      <c r="H746" s="18"/>
      <c r="I746" s="18"/>
      <c r="J746" s="18"/>
      <c r="K746" s="18"/>
      <c r="L746" s="18"/>
      <c r="M746" s="18"/>
    </row>
    <row r="747">
      <c r="B747" s="18"/>
      <c r="C747" s="18"/>
      <c r="D747" s="18"/>
      <c r="E747" s="18"/>
      <c r="F747" s="18"/>
      <c r="G747" s="18"/>
      <c r="H747" s="18"/>
      <c r="I747" s="18"/>
      <c r="J747" s="18"/>
      <c r="K747" s="18"/>
      <c r="L747" s="18"/>
      <c r="M747" s="18"/>
    </row>
    <row r="748">
      <c r="B748" s="18"/>
      <c r="C748" s="18"/>
      <c r="D748" s="18"/>
      <c r="E748" s="18"/>
      <c r="F748" s="18"/>
      <c r="G748" s="18"/>
      <c r="H748" s="18"/>
      <c r="I748" s="18"/>
      <c r="J748" s="18"/>
      <c r="K748" s="18"/>
      <c r="L748" s="18"/>
      <c r="M748" s="18"/>
    </row>
    <row r="749">
      <c r="B749" s="18"/>
      <c r="C749" s="18"/>
      <c r="D749" s="18"/>
      <c r="E749" s="18"/>
      <c r="F749" s="18"/>
      <c r="G749" s="18"/>
      <c r="H749" s="18"/>
      <c r="I749" s="18"/>
      <c r="J749" s="18"/>
      <c r="K749" s="18"/>
      <c r="L749" s="18"/>
      <c r="M749" s="18"/>
    </row>
    <row r="750">
      <c r="B750" s="18"/>
      <c r="C750" s="18"/>
      <c r="D750" s="18"/>
      <c r="E750" s="18"/>
      <c r="F750" s="18"/>
      <c r="G750" s="18"/>
      <c r="H750" s="18"/>
      <c r="I750" s="18"/>
      <c r="J750" s="18"/>
      <c r="K750" s="18"/>
      <c r="L750" s="18"/>
      <c r="M750" s="18"/>
    </row>
    <row r="751">
      <c r="B751" s="18"/>
      <c r="C751" s="18"/>
      <c r="D751" s="18"/>
      <c r="E751" s="18"/>
      <c r="F751" s="18"/>
      <c r="G751" s="18"/>
      <c r="H751" s="18"/>
      <c r="I751" s="18"/>
      <c r="J751" s="18"/>
      <c r="K751" s="18"/>
      <c r="L751" s="18"/>
      <c r="M751" s="18"/>
    </row>
    <row r="752">
      <c r="B752" s="18"/>
      <c r="C752" s="18"/>
      <c r="D752" s="18"/>
      <c r="E752" s="18"/>
      <c r="F752" s="18"/>
      <c r="G752" s="18"/>
      <c r="H752" s="18"/>
      <c r="I752" s="18"/>
      <c r="J752" s="18"/>
      <c r="K752" s="18"/>
      <c r="L752" s="18"/>
      <c r="M752" s="18"/>
    </row>
    <row r="753">
      <c r="B753" s="18"/>
      <c r="C753" s="18"/>
      <c r="D753" s="18"/>
      <c r="E753" s="18"/>
      <c r="F753" s="18"/>
      <c r="G753" s="18"/>
      <c r="H753" s="18"/>
      <c r="I753" s="18"/>
      <c r="J753" s="18"/>
      <c r="K753" s="18"/>
      <c r="L753" s="18"/>
      <c r="M753" s="18"/>
    </row>
    <row r="754">
      <c r="B754" s="18"/>
      <c r="C754" s="18"/>
      <c r="D754" s="18"/>
      <c r="E754" s="18"/>
      <c r="F754" s="18"/>
      <c r="G754" s="18"/>
      <c r="H754" s="18"/>
      <c r="I754" s="18"/>
      <c r="J754" s="18"/>
      <c r="K754" s="18"/>
      <c r="L754" s="18"/>
      <c r="M754" s="18"/>
    </row>
    <row r="755">
      <c r="B755" s="18"/>
      <c r="C755" s="18"/>
      <c r="D755" s="18"/>
      <c r="E755" s="18"/>
      <c r="F755" s="18"/>
      <c r="G755" s="18"/>
      <c r="H755" s="18"/>
      <c r="I755" s="18"/>
      <c r="J755" s="18"/>
      <c r="K755" s="18"/>
      <c r="L755" s="18"/>
      <c r="M755" s="18"/>
    </row>
    <row r="756">
      <c r="B756" s="18"/>
      <c r="C756" s="18"/>
      <c r="D756" s="18"/>
      <c r="E756" s="18"/>
      <c r="F756" s="18"/>
      <c r="G756" s="18"/>
      <c r="H756" s="18"/>
      <c r="I756" s="18"/>
      <c r="J756" s="18"/>
      <c r="K756" s="18"/>
      <c r="L756" s="18"/>
      <c r="M756" s="18"/>
    </row>
    <row r="757">
      <c r="B757" s="18"/>
      <c r="C757" s="18"/>
      <c r="D757" s="18"/>
      <c r="E757" s="18"/>
      <c r="F757" s="18"/>
      <c r="G757" s="18"/>
      <c r="H757" s="18"/>
      <c r="I757" s="18"/>
      <c r="J757" s="18"/>
      <c r="K757" s="18"/>
      <c r="L757" s="18"/>
      <c r="M757" s="18"/>
    </row>
    <row r="758">
      <c r="B758" s="18"/>
      <c r="C758" s="18"/>
      <c r="D758" s="18"/>
      <c r="E758" s="18"/>
      <c r="F758" s="18"/>
      <c r="G758" s="18"/>
      <c r="H758" s="18"/>
      <c r="I758" s="18"/>
      <c r="J758" s="18"/>
      <c r="K758" s="18"/>
      <c r="L758" s="18"/>
      <c r="M758" s="18"/>
    </row>
    <row r="759">
      <c r="B759" s="18"/>
      <c r="C759" s="18"/>
      <c r="D759" s="18"/>
      <c r="E759" s="18"/>
      <c r="F759" s="18"/>
      <c r="G759" s="18"/>
      <c r="H759" s="18"/>
      <c r="I759" s="18"/>
      <c r="J759" s="18"/>
      <c r="K759" s="18"/>
      <c r="L759" s="18"/>
      <c r="M759" s="18"/>
    </row>
    <row r="760">
      <c r="B760" s="18"/>
      <c r="C760" s="18"/>
      <c r="D760" s="18"/>
      <c r="E760" s="18"/>
      <c r="F760" s="18"/>
      <c r="G760" s="18"/>
      <c r="H760" s="18"/>
      <c r="I760" s="18"/>
      <c r="J760" s="18"/>
      <c r="K760" s="18"/>
      <c r="L760" s="18"/>
      <c r="M760" s="18"/>
    </row>
    <row r="761">
      <c r="B761" s="18"/>
      <c r="C761" s="18"/>
      <c r="D761" s="18"/>
      <c r="E761" s="18"/>
      <c r="F761" s="18"/>
      <c r="G761" s="18"/>
      <c r="H761" s="18"/>
      <c r="I761" s="18"/>
      <c r="J761" s="18"/>
      <c r="K761" s="18"/>
      <c r="L761" s="18"/>
      <c r="M761" s="18"/>
    </row>
    <row r="762">
      <c r="B762" s="18"/>
      <c r="C762" s="18"/>
      <c r="D762" s="18"/>
      <c r="E762" s="18"/>
      <c r="F762" s="18"/>
      <c r="G762" s="18"/>
      <c r="H762" s="18"/>
      <c r="I762" s="18"/>
      <c r="J762" s="18"/>
      <c r="K762" s="18"/>
      <c r="L762" s="18"/>
      <c r="M762" s="18"/>
    </row>
    <row r="763">
      <c r="B763" s="18"/>
      <c r="C763" s="18"/>
      <c r="D763" s="18"/>
      <c r="E763" s="18"/>
      <c r="F763" s="18"/>
      <c r="G763" s="18"/>
      <c r="H763" s="18"/>
      <c r="I763" s="18"/>
      <c r="J763" s="18"/>
      <c r="K763" s="18"/>
      <c r="L763" s="18"/>
      <c r="M763" s="18"/>
    </row>
    <row r="764">
      <c r="B764" s="18"/>
      <c r="C764" s="18"/>
      <c r="D764" s="18"/>
      <c r="E764" s="18"/>
      <c r="F764" s="18"/>
      <c r="G764" s="18"/>
      <c r="H764" s="18"/>
      <c r="I764" s="18"/>
      <c r="J764" s="18"/>
      <c r="K764" s="18"/>
      <c r="L764" s="18"/>
      <c r="M764" s="18"/>
    </row>
    <row r="765">
      <c r="B765" s="18"/>
      <c r="C765" s="18"/>
      <c r="D765" s="18"/>
      <c r="E765" s="18"/>
      <c r="F765" s="18"/>
      <c r="G765" s="18"/>
      <c r="H765" s="18"/>
      <c r="I765" s="18"/>
      <c r="J765" s="18"/>
      <c r="K765" s="18"/>
      <c r="L765" s="18"/>
      <c r="M765" s="18"/>
    </row>
    <row r="766">
      <c r="B766" s="18"/>
      <c r="C766" s="18"/>
      <c r="D766" s="18"/>
      <c r="E766" s="18"/>
      <c r="F766" s="18"/>
      <c r="G766" s="18"/>
      <c r="H766" s="18"/>
      <c r="I766" s="18"/>
      <c r="J766" s="18"/>
      <c r="K766" s="18"/>
      <c r="L766" s="18"/>
      <c r="M766" s="18"/>
    </row>
    <row r="767">
      <c r="B767" s="18"/>
      <c r="C767" s="18"/>
      <c r="D767" s="18"/>
      <c r="E767" s="18"/>
      <c r="F767" s="18"/>
      <c r="G767" s="18"/>
      <c r="H767" s="18"/>
      <c r="I767" s="18"/>
      <c r="J767" s="18"/>
      <c r="K767" s="18"/>
      <c r="L767" s="18"/>
      <c r="M767" s="18"/>
    </row>
    <row r="768">
      <c r="B768" s="18"/>
      <c r="C768" s="18"/>
      <c r="D768" s="18"/>
      <c r="E768" s="18"/>
      <c r="F768" s="18"/>
      <c r="G768" s="18"/>
      <c r="H768" s="18"/>
      <c r="I768" s="18"/>
      <c r="J768" s="18"/>
      <c r="K768" s="18"/>
      <c r="L768" s="18"/>
      <c r="M768" s="18"/>
    </row>
    <row r="769">
      <c r="B769" s="18"/>
      <c r="C769" s="18"/>
      <c r="D769" s="18"/>
      <c r="E769" s="18"/>
      <c r="F769" s="18"/>
      <c r="G769" s="18"/>
      <c r="H769" s="18"/>
      <c r="I769" s="18"/>
      <c r="J769" s="18"/>
      <c r="K769" s="18"/>
      <c r="L769" s="18"/>
      <c r="M769" s="18"/>
    </row>
    <row r="770">
      <c r="B770" s="18"/>
      <c r="C770" s="18"/>
      <c r="D770" s="18"/>
      <c r="E770" s="18"/>
      <c r="F770" s="18"/>
      <c r="G770" s="18"/>
      <c r="H770" s="18"/>
      <c r="I770" s="18"/>
      <c r="J770" s="18"/>
      <c r="K770" s="18"/>
      <c r="L770" s="18"/>
      <c r="M770" s="18"/>
    </row>
    <row r="771">
      <c r="B771" s="18"/>
      <c r="C771" s="18"/>
      <c r="D771" s="18"/>
      <c r="E771" s="18"/>
      <c r="F771" s="18"/>
      <c r="G771" s="18"/>
      <c r="H771" s="18"/>
      <c r="I771" s="18"/>
      <c r="J771" s="18"/>
      <c r="K771" s="18"/>
      <c r="L771" s="18"/>
      <c r="M771" s="18"/>
    </row>
    <row r="772">
      <c r="B772" s="18"/>
      <c r="C772" s="18"/>
      <c r="D772" s="18"/>
      <c r="E772" s="18"/>
      <c r="F772" s="18"/>
      <c r="G772" s="18"/>
      <c r="H772" s="18"/>
      <c r="I772" s="18"/>
      <c r="J772" s="18"/>
      <c r="K772" s="18"/>
      <c r="L772" s="18"/>
      <c r="M772" s="18"/>
    </row>
    <row r="773">
      <c r="B773" s="18"/>
      <c r="C773" s="18"/>
      <c r="D773" s="18"/>
      <c r="E773" s="18"/>
      <c r="F773" s="18"/>
      <c r="G773" s="18"/>
      <c r="H773" s="18"/>
      <c r="I773" s="18"/>
      <c r="J773" s="18"/>
      <c r="K773" s="18"/>
      <c r="L773" s="18"/>
      <c r="M773" s="18"/>
    </row>
    <row r="774">
      <c r="B774" s="18"/>
      <c r="C774" s="18"/>
      <c r="D774" s="18"/>
      <c r="E774" s="18"/>
      <c r="F774" s="18"/>
      <c r="G774" s="18"/>
      <c r="H774" s="18"/>
      <c r="I774" s="18"/>
      <c r="J774" s="18"/>
      <c r="K774" s="18"/>
      <c r="L774" s="18"/>
      <c r="M774" s="18"/>
    </row>
    <row r="775">
      <c r="B775" s="18"/>
      <c r="C775" s="18"/>
      <c r="D775" s="18"/>
      <c r="E775" s="18"/>
      <c r="F775" s="18"/>
      <c r="G775" s="18"/>
      <c r="H775" s="18"/>
      <c r="I775" s="18"/>
      <c r="J775" s="18"/>
      <c r="K775" s="18"/>
      <c r="L775" s="18"/>
      <c r="M775" s="18"/>
    </row>
    <row r="776">
      <c r="B776" s="18"/>
      <c r="C776" s="18"/>
      <c r="D776" s="18"/>
      <c r="E776" s="18"/>
      <c r="F776" s="18"/>
      <c r="G776" s="18"/>
      <c r="H776" s="18"/>
      <c r="I776" s="18"/>
      <c r="J776" s="18"/>
      <c r="K776" s="18"/>
      <c r="L776" s="18"/>
      <c r="M776" s="18"/>
    </row>
    <row r="777">
      <c r="B777" s="18"/>
      <c r="C777" s="18"/>
      <c r="D777" s="18"/>
      <c r="E777" s="18"/>
      <c r="F777" s="18"/>
      <c r="G777" s="18"/>
      <c r="H777" s="18"/>
      <c r="I777" s="18"/>
      <c r="J777" s="18"/>
      <c r="K777" s="18"/>
      <c r="L777" s="18"/>
      <c r="M777" s="18"/>
    </row>
    <row r="778">
      <c r="B778" s="18"/>
      <c r="C778" s="18"/>
      <c r="D778" s="18"/>
      <c r="E778" s="18"/>
      <c r="F778" s="18"/>
      <c r="G778" s="18"/>
      <c r="H778" s="18"/>
      <c r="I778" s="18"/>
      <c r="J778" s="18"/>
      <c r="K778" s="18"/>
      <c r="L778" s="18"/>
      <c r="M778" s="18"/>
    </row>
    <row r="779">
      <c r="B779" s="18"/>
      <c r="C779" s="18"/>
      <c r="D779" s="18"/>
      <c r="E779" s="18"/>
      <c r="F779" s="18"/>
      <c r="G779" s="18"/>
      <c r="H779" s="18"/>
      <c r="I779" s="18"/>
      <c r="J779" s="18"/>
      <c r="K779" s="18"/>
      <c r="L779" s="18"/>
      <c r="M779" s="18"/>
    </row>
    <row r="780">
      <c r="B780" s="18"/>
      <c r="C780" s="18"/>
      <c r="D780" s="18"/>
      <c r="E780" s="18"/>
      <c r="F780" s="18"/>
      <c r="G780" s="18"/>
      <c r="H780" s="18"/>
      <c r="I780" s="18"/>
      <c r="J780" s="18"/>
      <c r="K780" s="18"/>
      <c r="L780" s="18"/>
      <c r="M780" s="18"/>
    </row>
    <row r="781">
      <c r="B781" s="18"/>
      <c r="C781" s="18"/>
      <c r="D781" s="18"/>
      <c r="E781" s="18"/>
      <c r="F781" s="18"/>
      <c r="G781" s="18"/>
      <c r="H781" s="18"/>
      <c r="I781" s="18"/>
      <c r="J781" s="18"/>
      <c r="K781" s="18"/>
      <c r="L781" s="18"/>
      <c r="M781" s="18"/>
    </row>
    <row r="782">
      <c r="B782" s="18"/>
      <c r="C782" s="18"/>
      <c r="D782" s="18"/>
      <c r="E782" s="18"/>
      <c r="F782" s="18"/>
      <c r="G782" s="18"/>
      <c r="H782" s="18"/>
      <c r="I782" s="18"/>
      <c r="J782" s="18"/>
      <c r="K782" s="18"/>
      <c r="L782" s="18"/>
      <c r="M782" s="18"/>
    </row>
    <row r="783">
      <c r="B783" s="18"/>
      <c r="C783" s="18"/>
      <c r="D783" s="18"/>
      <c r="E783" s="18"/>
      <c r="F783" s="18"/>
      <c r="G783" s="18"/>
      <c r="H783" s="18"/>
      <c r="I783" s="18"/>
      <c r="J783" s="18"/>
      <c r="K783" s="18"/>
      <c r="L783" s="18"/>
      <c r="M783" s="18"/>
    </row>
    <row r="784">
      <c r="B784" s="18"/>
      <c r="C784" s="18"/>
      <c r="D784" s="18"/>
      <c r="E784" s="18"/>
      <c r="F784" s="18"/>
      <c r="G784" s="18"/>
      <c r="H784" s="18"/>
      <c r="I784" s="18"/>
      <c r="J784" s="18"/>
      <c r="K784" s="18"/>
      <c r="L784" s="18"/>
      <c r="M784" s="18"/>
    </row>
    <row r="785">
      <c r="B785" s="18"/>
      <c r="C785" s="18"/>
      <c r="D785" s="18"/>
      <c r="E785" s="18"/>
      <c r="F785" s="18"/>
      <c r="G785" s="18"/>
      <c r="H785" s="18"/>
      <c r="I785" s="18"/>
      <c r="J785" s="18"/>
      <c r="K785" s="18"/>
      <c r="L785" s="18"/>
      <c r="M785" s="18"/>
    </row>
    <row r="786">
      <c r="B786" s="18"/>
      <c r="C786" s="18"/>
      <c r="D786" s="18"/>
      <c r="E786" s="18"/>
      <c r="F786" s="18"/>
      <c r="G786" s="18"/>
      <c r="H786" s="18"/>
      <c r="I786" s="18"/>
      <c r="J786" s="18"/>
      <c r="K786" s="18"/>
      <c r="L786" s="18"/>
      <c r="M786" s="18"/>
    </row>
    <row r="787">
      <c r="B787" s="18"/>
      <c r="C787" s="18"/>
      <c r="D787" s="18"/>
      <c r="E787" s="18"/>
      <c r="F787" s="18"/>
      <c r="G787" s="18"/>
      <c r="H787" s="18"/>
      <c r="I787" s="18"/>
      <c r="J787" s="18"/>
      <c r="K787" s="18"/>
      <c r="L787" s="18"/>
      <c r="M787" s="18"/>
    </row>
    <row r="788">
      <c r="B788" s="18"/>
      <c r="C788" s="18"/>
      <c r="D788" s="18"/>
      <c r="E788" s="18"/>
      <c r="F788" s="18"/>
      <c r="G788" s="18"/>
      <c r="H788" s="18"/>
      <c r="I788" s="18"/>
      <c r="J788" s="18"/>
      <c r="K788" s="18"/>
      <c r="L788" s="18"/>
      <c r="M788" s="18"/>
    </row>
    <row r="789">
      <c r="B789" s="18"/>
      <c r="C789" s="18"/>
      <c r="D789" s="18"/>
      <c r="E789" s="18"/>
      <c r="F789" s="18"/>
      <c r="G789" s="18"/>
      <c r="H789" s="18"/>
      <c r="I789" s="18"/>
      <c r="J789" s="18"/>
      <c r="K789" s="18"/>
      <c r="L789" s="18"/>
      <c r="M789" s="18"/>
    </row>
    <row r="790">
      <c r="B790" s="18"/>
      <c r="C790" s="18"/>
      <c r="D790" s="18"/>
      <c r="E790" s="18"/>
      <c r="F790" s="18"/>
      <c r="G790" s="18"/>
      <c r="H790" s="18"/>
      <c r="I790" s="18"/>
      <c r="J790" s="18"/>
      <c r="K790" s="18"/>
      <c r="L790" s="18"/>
      <c r="M790" s="18"/>
    </row>
    <row r="791">
      <c r="B791" s="18"/>
      <c r="C791" s="18"/>
      <c r="D791" s="18"/>
      <c r="E791" s="18"/>
      <c r="F791" s="18"/>
      <c r="G791" s="18"/>
      <c r="H791" s="18"/>
      <c r="I791" s="18"/>
      <c r="J791" s="18"/>
      <c r="K791" s="18"/>
      <c r="L791" s="18"/>
      <c r="M791" s="18"/>
    </row>
    <row r="792">
      <c r="B792" s="18"/>
      <c r="C792" s="18"/>
      <c r="D792" s="18"/>
      <c r="E792" s="18"/>
      <c r="F792" s="18"/>
      <c r="G792" s="18"/>
      <c r="H792" s="18"/>
      <c r="I792" s="18"/>
      <c r="J792" s="18"/>
      <c r="K792" s="18"/>
      <c r="L792" s="18"/>
      <c r="M792" s="18"/>
    </row>
    <row r="793">
      <c r="B793" s="18"/>
      <c r="C793" s="18"/>
      <c r="D793" s="18"/>
      <c r="E793" s="18"/>
      <c r="F793" s="18"/>
      <c r="G793" s="18"/>
      <c r="H793" s="18"/>
      <c r="I793" s="18"/>
      <c r="J793" s="18"/>
      <c r="K793" s="18"/>
      <c r="L793" s="18"/>
      <c r="M793" s="18"/>
    </row>
    <row r="794">
      <c r="B794" s="18"/>
      <c r="C794" s="18"/>
      <c r="D794" s="18"/>
      <c r="E794" s="18"/>
      <c r="F794" s="18"/>
      <c r="G794" s="18"/>
      <c r="H794" s="18"/>
      <c r="I794" s="18"/>
      <c r="J794" s="18"/>
      <c r="K794" s="18"/>
      <c r="L794" s="18"/>
      <c r="M794" s="18"/>
    </row>
    <row r="795">
      <c r="B795" s="18"/>
      <c r="C795" s="18"/>
      <c r="D795" s="18"/>
      <c r="E795" s="18"/>
      <c r="F795" s="18"/>
      <c r="G795" s="18"/>
      <c r="H795" s="18"/>
      <c r="I795" s="18"/>
      <c r="J795" s="18"/>
      <c r="K795" s="18"/>
      <c r="L795" s="18"/>
      <c r="M795" s="18"/>
    </row>
    <row r="796">
      <c r="B796" s="18"/>
      <c r="C796" s="18"/>
      <c r="D796" s="18"/>
      <c r="E796" s="18"/>
      <c r="F796" s="18"/>
      <c r="G796" s="18"/>
      <c r="H796" s="18"/>
      <c r="I796" s="18"/>
      <c r="J796" s="18"/>
      <c r="K796" s="18"/>
      <c r="L796" s="18"/>
      <c r="M796" s="18"/>
    </row>
    <row r="797">
      <c r="B797" s="18"/>
      <c r="C797" s="18"/>
      <c r="D797" s="18"/>
      <c r="E797" s="18"/>
      <c r="F797" s="18"/>
      <c r="G797" s="18"/>
      <c r="H797" s="18"/>
      <c r="I797" s="18"/>
      <c r="J797" s="18"/>
      <c r="K797" s="18"/>
      <c r="L797" s="18"/>
      <c r="M797" s="18"/>
    </row>
    <row r="798">
      <c r="B798" s="18"/>
      <c r="C798" s="18"/>
      <c r="D798" s="18"/>
      <c r="E798" s="18"/>
      <c r="F798" s="18"/>
      <c r="G798" s="18"/>
      <c r="H798" s="18"/>
      <c r="I798" s="18"/>
      <c r="J798" s="18"/>
      <c r="K798" s="18"/>
      <c r="L798" s="18"/>
      <c r="M798" s="18"/>
    </row>
    <row r="799">
      <c r="B799" s="18"/>
      <c r="C799" s="18"/>
      <c r="D799" s="18"/>
      <c r="E799" s="18"/>
      <c r="F799" s="18"/>
      <c r="G799" s="18"/>
      <c r="H799" s="18"/>
      <c r="I799" s="18"/>
      <c r="J799" s="18"/>
      <c r="K799" s="18"/>
      <c r="L799" s="18"/>
      <c r="M799" s="18"/>
    </row>
    <row r="800">
      <c r="B800" s="18"/>
      <c r="C800" s="18"/>
      <c r="D800" s="18"/>
      <c r="E800" s="18"/>
      <c r="F800" s="18"/>
      <c r="G800" s="18"/>
      <c r="H800" s="18"/>
      <c r="I800" s="18"/>
      <c r="J800" s="18"/>
      <c r="K800" s="18"/>
      <c r="L800" s="18"/>
      <c r="M800" s="18"/>
    </row>
    <row r="801">
      <c r="B801" s="18"/>
      <c r="C801" s="18"/>
      <c r="D801" s="18"/>
      <c r="E801" s="18"/>
      <c r="F801" s="18"/>
      <c r="G801" s="18"/>
      <c r="H801" s="18"/>
      <c r="I801" s="18"/>
      <c r="J801" s="18"/>
      <c r="K801" s="18"/>
      <c r="L801" s="18"/>
      <c r="M801" s="18"/>
    </row>
    <row r="802">
      <c r="B802" s="18"/>
      <c r="C802" s="18"/>
      <c r="D802" s="18"/>
      <c r="E802" s="18"/>
      <c r="F802" s="18"/>
      <c r="G802" s="18"/>
      <c r="H802" s="18"/>
      <c r="I802" s="18"/>
      <c r="J802" s="18"/>
      <c r="K802" s="18"/>
      <c r="L802" s="18"/>
      <c r="M802" s="18"/>
    </row>
    <row r="803">
      <c r="B803" s="18"/>
      <c r="C803" s="18"/>
      <c r="D803" s="18"/>
      <c r="E803" s="18"/>
      <c r="F803" s="18"/>
      <c r="G803" s="18"/>
      <c r="H803" s="18"/>
      <c r="I803" s="18"/>
      <c r="J803" s="18"/>
      <c r="K803" s="18"/>
      <c r="L803" s="18"/>
      <c r="M803" s="18"/>
    </row>
    <row r="804">
      <c r="B804" s="18"/>
      <c r="C804" s="18"/>
      <c r="D804" s="18"/>
      <c r="E804" s="18"/>
      <c r="F804" s="18"/>
      <c r="G804" s="18"/>
      <c r="H804" s="18"/>
      <c r="I804" s="18"/>
      <c r="J804" s="18"/>
      <c r="K804" s="18"/>
      <c r="L804" s="18"/>
      <c r="M804" s="18"/>
    </row>
    <row r="805">
      <c r="B805" s="18"/>
      <c r="C805" s="18"/>
      <c r="D805" s="18"/>
      <c r="E805" s="18"/>
      <c r="F805" s="18"/>
      <c r="G805" s="18"/>
      <c r="H805" s="18"/>
      <c r="I805" s="18"/>
      <c r="J805" s="18"/>
      <c r="K805" s="18"/>
      <c r="L805" s="18"/>
      <c r="M805" s="18"/>
    </row>
    <row r="806">
      <c r="B806" s="18"/>
      <c r="C806" s="18"/>
      <c r="D806" s="18"/>
      <c r="E806" s="18"/>
      <c r="F806" s="18"/>
      <c r="G806" s="18"/>
      <c r="H806" s="18"/>
      <c r="I806" s="18"/>
      <c r="J806" s="18"/>
      <c r="K806" s="18"/>
      <c r="L806" s="18"/>
      <c r="M806" s="18"/>
    </row>
    <row r="807">
      <c r="B807" s="18"/>
      <c r="C807" s="18"/>
      <c r="D807" s="18"/>
      <c r="E807" s="18"/>
      <c r="F807" s="18"/>
      <c r="G807" s="18"/>
      <c r="H807" s="18"/>
      <c r="I807" s="18"/>
      <c r="J807" s="18"/>
      <c r="K807" s="18"/>
      <c r="L807" s="18"/>
      <c r="M807" s="18"/>
    </row>
    <row r="808">
      <c r="B808" s="18"/>
      <c r="C808" s="18"/>
      <c r="D808" s="18"/>
      <c r="E808" s="18"/>
      <c r="F808" s="18"/>
      <c r="G808" s="18"/>
      <c r="H808" s="18"/>
      <c r="I808" s="18"/>
      <c r="J808" s="18"/>
      <c r="K808" s="18"/>
      <c r="L808" s="18"/>
      <c r="M808" s="18"/>
    </row>
    <row r="809">
      <c r="B809" s="18"/>
      <c r="C809" s="18"/>
      <c r="D809" s="18"/>
      <c r="E809" s="18"/>
      <c r="F809" s="18"/>
      <c r="G809" s="18"/>
      <c r="H809" s="18"/>
      <c r="I809" s="18"/>
      <c r="J809" s="18"/>
      <c r="K809" s="18"/>
      <c r="L809" s="18"/>
      <c r="M809" s="18"/>
    </row>
    <row r="810">
      <c r="B810" s="18"/>
      <c r="C810" s="18"/>
      <c r="D810" s="18"/>
      <c r="E810" s="18"/>
      <c r="F810" s="18"/>
      <c r="G810" s="18"/>
      <c r="H810" s="18"/>
      <c r="I810" s="18"/>
      <c r="J810" s="18"/>
      <c r="K810" s="18"/>
      <c r="L810" s="18"/>
      <c r="M810" s="18"/>
    </row>
    <row r="811">
      <c r="B811" s="18"/>
      <c r="C811" s="18"/>
      <c r="D811" s="18"/>
      <c r="E811" s="18"/>
      <c r="F811" s="18"/>
      <c r="G811" s="18"/>
      <c r="H811" s="18"/>
      <c r="I811" s="18"/>
      <c r="J811" s="18"/>
      <c r="K811" s="18"/>
      <c r="L811" s="18"/>
      <c r="M811" s="18"/>
    </row>
    <row r="812">
      <c r="B812" s="18"/>
      <c r="C812" s="18"/>
      <c r="D812" s="18"/>
      <c r="E812" s="18"/>
      <c r="F812" s="18"/>
      <c r="G812" s="18"/>
      <c r="H812" s="18"/>
      <c r="I812" s="18"/>
      <c r="J812" s="18"/>
      <c r="K812" s="18"/>
      <c r="L812" s="18"/>
      <c r="M812" s="18"/>
    </row>
    <row r="813">
      <c r="B813" s="18"/>
      <c r="C813" s="18"/>
      <c r="D813" s="18"/>
      <c r="E813" s="18"/>
      <c r="F813" s="18"/>
      <c r="G813" s="18"/>
      <c r="H813" s="18"/>
      <c r="I813" s="18"/>
      <c r="J813" s="18"/>
      <c r="K813" s="18"/>
      <c r="L813" s="18"/>
      <c r="M813" s="18"/>
    </row>
    <row r="814">
      <c r="B814" s="18"/>
      <c r="C814" s="18"/>
      <c r="D814" s="18"/>
      <c r="E814" s="18"/>
      <c r="F814" s="18"/>
      <c r="G814" s="18"/>
      <c r="H814" s="18"/>
      <c r="I814" s="18"/>
      <c r="J814" s="18"/>
      <c r="K814" s="18"/>
      <c r="L814" s="18"/>
      <c r="M814" s="18"/>
    </row>
    <row r="815">
      <c r="B815" s="18"/>
      <c r="C815" s="18"/>
      <c r="D815" s="18"/>
      <c r="E815" s="18"/>
      <c r="F815" s="18"/>
      <c r="G815" s="18"/>
      <c r="H815" s="18"/>
      <c r="I815" s="18"/>
      <c r="J815" s="18"/>
      <c r="K815" s="18"/>
      <c r="L815" s="18"/>
      <c r="M815" s="18"/>
    </row>
    <row r="816">
      <c r="B816" s="18"/>
      <c r="C816" s="18"/>
      <c r="D816" s="18"/>
      <c r="E816" s="18"/>
      <c r="F816" s="18"/>
      <c r="G816" s="18"/>
      <c r="H816" s="18"/>
      <c r="I816" s="18"/>
      <c r="J816" s="18"/>
      <c r="K816" s="18"/>
      <c r="L816" s="18"/>
      <c r="M816" s="18"/>
    </row>
    <row r="817">
      <c r="B817" s="18"/>
      <c r="C817" s="18"/>
      <c r="D817" s="18"/>
      <c r="E817" s="18"/>
      <c r="F817" s="18"/>
      <c r="G817" s="18"/>
      <c r="H817" s="18"/>
      <c r="I817" s="18"/>
      <c r="J817" s="18"/>
      <c r="K817" s="18"/>
      <c r="L817" s="18"/>
      <c r="M817" s="18"/>
    </row>
    <row r="818">
      <c r="B818" s="18"/>
      <c r="C818" s="18"/>
      <c r="D818" s="18"/>
      <c r="E818" s="18"/>
      <c r="F818" s="18"/>
      <c r="G818" s="18"/>
      <c r="H818" s="18"/>
      <c r="I818" s="18"/>
      <c r="J818" s="18"/>
      <c r="K818" s="18"/>
      <c r="L818" s="18"/>
      <c r="M818" s="18"/>
    </row>
    <row r="819">
      <c r="B819" s="18"/>
      <c r="C819" s="18"/>
      <c r="D819" s="18"/>
      <c r="E819" s="18"/>
      <c r="F819" s="18"/>
      <c r="G819" s="18"/>
      <c r="H819" s="18"/>
      <c r="I819" s="18"/>
      <c r="J819" s="18"/>
      <c r="K819" s="18"/>
      <c r="L819" s="18"/>
      <c r="M819" s="18"/>
    </row>
    <row r="820">
      <c r="B820" s="18"/>
      <c r="C820" s="18"/>
      <c r="D820" s="18"/>
      <c r="E820" s="18"/>
      <c r="F820" s="18"/>
      <c r="G820" s="18"/>
      <c r="H820" s="18"/>
      <c r="I820" s="18"/>
      <c r="J820" s="18"/>
      <c r="K820" s="18"/>
      <c r="L820" s="18"/>
      <c r="M820" s="18"/>
    </row>
    <row r="821">
      <c r="B821" s="18"/>
      <c r="C821" s="18"/>
      <c r="D821" s="18"/>
      <c r="E821" s="18"/>
      <c r="F821" s="18"/>
      <c r="G821" s="18"/>
      <c r="H821" s="18"/>
      <c r="I821" s="18"/>
      <c r="J821" s="18"/>
      <c r="K821" s="18"/>
      <c r="L821" s="18"/>
      <c r="M821" s="18"/>
    </row>
    <row r="822">
      <c r="B822" s="18"/>
      <c r="C822" s="18"/>
      <c r="D822" s="18"/>
      <c r="E822" s="18"/>
      <c r="F822" s="18"/>
      <c r="G822" s="18"/>
      <c r="H822" s="18"/>
      <c r="I822" s="18"/>
      <c r="J822" s="18"/>
      <c r="K822" s="18"/>
      <c r="L822" s="18"/>
      <c r="M822" s="18"/>
    </row>
    <row r="823">
      <c r="B823" s="18"/>
      <c r="C823" s="18"/>
      <c r="D823" s="18"/>
      <c r="E823" s="18"/>
      <c r="F823" s="18"/>
      <c r="G823" s="18"/>
      <c r="H823" s="18"/>
      <c r="I823" s="18"/>
      <c r="J823" s="18"/>
      <c r="K823" s="18"/>
      <c r="L823" s="18"/>
      <c r="M823" s="18"/>
    </row>
    <row r="824">
      <c r="B824" s="18"/>
      <c r="C824" s="18"/>
      <c r="D824" s="18"/>
      <c r="E824" s="18"/>
      <c r="F824" s="18"/>
      <c r="G824" s="18"/>
      <c r="H824" s="18"/>
      <c r="I824" s="18"/>
      <c r="J824" s="18"/>
      <c r="K824" s="18"/>
      <c r="L824" s="18"/>
      <c r="M824" s="18"/>
    </row>
    <row r="825">
      <c r="B825" s="18"/>
      <c r="C825" s="18"/>
      <c r="D825" s="18"/>
      <c r="E825" s="18"/>
      <c r="F825" s="18"/>
      <c r="G825" s="18"/>
      <c r="H825" s="18"/>
      <c r="I825" s="18"/>
      <c r="J825" s="18"/>
      <c r="K825" s="18"/>
      <c r="L825" s="18"/>
      <c r="M825" s="18"/>
    </row>
    <row r="826">
      <c r="B826" s="18"/>
      <c r="C826" s="18"/>
      <c r="D826" s="18"/>
      <c r="E826" s="18"/>
      <c r="F826" s="18"/>
      <c r="G826" s="18"/>
      <c r="H826" s="18"/>
      <c r="I826" s="18"/>
      <c r="J826" s="18"/>
      <c r="K826" s="18"/>
      <c r="L826" s="18"/>
      <c r="M826" s="18"/>
    </row>
    <row r="827">
      <c r="B827" s="18"/>
      <c r="C827" s="18"/>
      <c r="D827" s="18"/>
      <c r="E827" s="18"/>
      <c r="F827" s="18"/>
      <c r="G827" s="18"/>
      <c r="H827" s="18"/>
      <c r="I827" s="18"/>
      <c r="J827" s="18"/>
      <c r="K827" s="18"/>
      <c r="L827" s="18"/>
      <c r="M827" s="18"/>
    </row>
    <row r="828">
      <c r="B828" s="18"/>
      <c r="C828" s="18"/>
      <c r="D828" s="18"/>
      <c r="E828" s="18"/>
      <c r="F828" s="18"/>
      <c r="G828" s="18"/>
      <c r="H828" s="18"/>
      <c r="I828" s="18"/>
      <c r="J828" s="18"/>
      <c r="K828" s="18"/>
      <c r="L828" s="18"/>
      <c r="M828" s="18"/>
    </row>
    <row r="829">
      <c r="B829" s="18"/>
      <c r="C829" s="18"/>
      <c r="D829" s="18"/>
      <c r="E829" s="18"/>
      <c r="F829" s="18"/>
      <c r="G829" s="18"/>
      <c r="H829" s="18"/>
      <c r="I829" s="18"/>
      <c r="J829" s="18"/>
      <c r="K829" s="18"/>
      <c r="L829" s="18"/>
      <c r="M829" s="18"/>
    </row>
    <row r="830">
      <c r="B830" s="18"/>
      <c r="C830" s="18"/>
      <c r="D830" s="18"/>
      <c r="E830" s="18"/>
      <c r="F830" s="18"/>
      <c r="G830" s="18"/>
      <c r="H830" s="18"/>
      <c r="I830" s="18"/>
      <c r="J830" s="18"/>
      <c r="K830" s="18"/>
      <c r="L830" s="18"/>
      <c r="M830" s="18"/>
    </row>
    <row r="831">
      <c r="B831" s="18"/>
      <c r="C831" s="18"/>
      <c r="D831" s="18"/>
      <c r="E831" s="18"/>
      <c r="F831" s="18"/>
      <c r="G831" s="18"/>
      <c r="H831" s="18"/>
      <c r="I831" s="18"/>
      <c r="J831" s="18"/>
      <c r="K831" s="18"/>
      <c r="L831" s="18"/>
      <c r="M831" s="18"/>
    </row>
    <row r="832">
      <c r="B832" s="18"/>
      <c r="C832" s="18"/>
      <c r="D832" s="18"/>
      <c r="E832" s="18"/>
      <c r="F832" s="18"/>
      <c r="G832" s="18"/>
      <c r="H832" s="18"/>
      <c r="I832" s="18"/>
      <c r="J832" s="18"/>
      <c r="K832" s="18"/>
      <c r="L832" s="18"/>
      <c r="M832" s="18"/>
    </row>
    <row r="833">
      <c r="B833" s="18"/>
      <c r="C833" s="18"/>
      <c r="D833" s="18"/>
      <c r="E833" s="18"/>
      <c r="F833" s="18"/>
      <c r="G833" s="18"/>
      <c r="H833" s="18"/>
      <c r="I833" s="18"/>
      <c r="J833" s="18"/>
      <c r="K833" s="18"/>
      <c r="L833" s="18"/>
      <c r="M833" s="18"/>
    </row>
    <row r="834">
      <c r="B834" s="18"/>
      <c r="C834" s="18"/>
      <c r="D834" s="18"/>
      <c r="E834" s="18"/>
      <c r="F834" s="18"/>
      <c r="G834" s="18"/>
      <c r="H834" s="18"/>
      <c r="I834" s="18"/>
      <c r="J834" s="18"/>
      <c r="K834" s="18"/>
      <c r="L834" s="18"/>
      <c r="M834" s="18"/>
    </row>
    <row r="835">
      <c r="B835" s="18"/>
      <c r="C835" s="18"/>
      <c r="D835" s="18"/>
      <c r="E835" s="18"/>
      <c r="F835" s="18"/>
      <c r="G835" s="18"/>
      <c r="H835" s="18"/>
      <c r="I835" s="18"/>
      <c r="J835" s="18"/>
      <c r="K835" s="18"/>
      <c r="L835" s="18"/>
      <c r="M835" s="18"/>
    </row>
    <row r="836">
      <c r="B836" s="18"/>
      <c r="C836" s="18"/>
      <c r="D836" s="18"/>
      <c r="E836" s="18"/>
      <c r="F836" s="18"/>
      <c r="G836" s="18"/>
      <c r="H836" s="18"/>
      <c r="I836" s="18"/>
      <c r="J836" s="18"/>
      <c r="K836" s="18"/>
      <c r="L836" s="18"/>
      <c r="M836" s="18"/>
    </row>
    <row r="837">
      <c r="B837" s="18"/>
      <c r="C837" s="18"/>
      <c r="D837" s="18"/>
      <c r="E837" s="18"/>
      <c r="F837" s="18"/>
      <c r="G837" s="18"/>
      <c r="H837" s="18"/>
      <c r="I837" s="18"/>
      <c r="J837" s="18"/>
      <c r="K837" s="18"/>
      <c r="L837" s="18"/>
      <c r="M837" s="18"/>
    </row>
    <row r="838">
      <c r="B838" s="18"/>
      <c r="C838" s="18"/>
      <c r="D838" s="18"/>
      <c r="E838" s="18"/>
      <c r="F838" s="18"/>
      <c r="G838" s="18"/>
      <c r="H838" s="18"/>
      <c r="I838" s="18"/>
      <c r="J838" s="18"/>
      <c r="K838" s="18"/>
      <c r="L838" s="18"/>
      <c r="M838" s="18"/>
    </row>
    <row r="839">
      <c r="B839" s="18"/>
      <c r="C839" s="18"/>
      <c r="D839" s="18"/>
      <c r="E839" s="18"/>
      <c r="F839" s="18"/>
      <c r="G839" s="18"/>
      <c r="H839" s="18"/>
      <c r="I839" s="18"/>
      <c r="J839" s="18"/>
      <c r="K839" s="18"/>
      <c r="L839" s="18"/>
      <c r="M839" s="18"/>
    </row>
    <row r="840">
      <c r="B840" s="18"/>
      <c r="C840" s="18"/>
      <c r="D840" s="18"/>
      <c r="E840" s="18"/>
      <c r="F840" s="18"/>
      <c r="G840" s="18"/>
      <c r="H840" s="18"/>
      <c r="I840" s="18"/>
      <c r="J840" s="18"/>
      <c r="K840" s="18"/>
      <c r="L840" s="18"/>
      <c r="M840" s="18"/>
    </row>
    <row r="841">
      <c r="B841" s="18"/>
      <c r="C841" s="18"/>
      <c r="D841" s="18"/>
      <c r="E841" s="18"/>
      <c r="F841" s="18"/>
      <c r="G841" s="18"/>
      <c r="H841" s="18"/>
      <c r="I841" s="18"/>
      <c r="J841" s="18"/>
      <c r="K841" s="18"/>
      <c r="L841" s="18"/>
      <c r="M841" s="18"/>
    </row>
    <row r="842">
      <c r="B842" s="18"/>
      <c r="C842" s="18"/>
      <c r="D842" s="18"/>
      <c r="E842" s="18"/>
      <c r="F842" s="18"/>
      <c r="G842" s="18"/>
      <c r="H842" s="18"/>
      <c r="I842" s="18"/>
      <c r="J842" s="18"/>
      <c r="K842" s="18"/>
      <c r="L842" s="18"/>
      <c r="M842" s="18"/>
    </row>
    <row r="843">
      <c r="B843" s="18"/>
      <c r="C843" s="18"/>
      <c r="D843" s="18"/>
      <c r="E843" s="18"/>
      <c r="F843" s="18"/>
      <c r="G843" s="18"/>
      <c r="H843" s="18"/>
      <c r="I843" s="18"/>
      <c r="J843" s="18"/>
      <c r="K843" s="18"/>
      <c r="L843" s="18"/>
      <c r="M843" s="18"/>
    </row>
    <row r="844">
      <c r="B844" s="18"/>
      <c r="C844" s="18"/>
      <c r="D844" s="18"/>
      <c r="E844" s="18"/>
      <c r="F844" s="18"/>
      <c r="G844" s="18"/>
      <c r="H844" s="18"/>
      <c r="I844" s="18"/>
      <c r="J844" s="18"/>
      <c r="K844" s="18"/>
      <c r="L844" s="18"/>
      <c r="M844" s="18"/>
    </row>
    <row r="845">
      <c r="B845" s="18"/>
      <c r="C845" s="18"/>
      <c r="D845" s="18"/>
      <c r="E845" s="18"/>
      <c r="F845" s="18"/>
      <c r="G845" s="18"/>
      <c r="H845" s="18"/>
      <c r="I845" s="18"/>
      <c r="J845" s="18"/>
      <c r="K845" s="18"/>
      <c r="L845" s="18"/>
      <c r="M845" s="18"/>
    </row>
    <row r="846">
      <c r="B846" s="18"/>
      <c r="C846" s="18"/>
      <c r="D846" s="18"/>
      <c r="E846" s="18"/>
      <c r="F846" s="18"/>
      <c r="G846" s="18"/>
      <c r="H846" s="18"/>
      <c r="I846" s="18"/>
      <c r="J846" s="18"/>
      <c r="K846" s="18"/>
      <c r="L846" s="18"/>
      <c r="M846" s="18"/>
    </row>
    <row r="847">
      <c r="B847" s="18"/>
      <c r="C847" s="18"/>
      <c r="D847" s="18"/>
      <c r="E847" s="18"/>
      <c r="F847" s="18"/>
      <c r="G847" s="18"/>
      <c r="H847" s="18"/>
      <c r="I847" s="18"/>
      <c r="J847" s="18"/>
      <c r="K847" s="18"/>
      <c r="L847" s="18"/>
      <c r="M847" s="18"/>
    </row>
    <row r="848">
      <c r="B848" s="18"/>
      <c r="C848" s="18"/>
      <c r="D848" s="18"/>
      <c r="E848" s="18"/>
      <c r="F848" s="18"/>
      <c r="G848" s="18"/>
      <c r="H848" s="18"/>
      <c r="I848" s="18"/>
      <c r="J848" s="18"/>
      <c r="K848" s="18"/>
      <c r="L848" s="18"/>
      <c r="M848" s="18"/>
    </row>
    <row r="849">
      <c r="B849" s="18"/>
      <c r="C849" s="18"/>
      <c r="D849" s="18"/>
      <c r="E849" s="18"/>
      <c r="F849" s="18"/>
      <c r="G849" s="18"/>
      <c r="H849" s="18"/>
      <c r="I849" s="18"/>
      <c r="J849" s="18"/>
      <c r="K849" s="18"/>
      <c r="L849" s="18"/>
      <c r="M849" s="18"/>
    </row>
    <row r="850">
      <c r="B850" s="18"/>
      <c r="C850" s="18"/>
      <c r="D850" s="18"/>
      <c r="E850" s="18"/>
      <c r="F850" s="18"/>
      <c r="G850" s="18"/>
      <c r="H850" s="18"/>
      <c r="I850" s="18"/>
      <c r="J850" s="18"/>
      <c r="K850" s="18"/>
      <c r="L850" s="18"/>
      <c r="M850" s="18"/>
    </row>
    <row r="851">
      <c r="B851" s="18"/>
      <c r="C851" s="18"/>
      <c r="D851" s="18"/>
      <c r="E851" s="18"/>
      <c r="F851" s="18"/>
      <c r="G851" s="18"/>
      <c r="H851" s="18"/>
      <c r="I851" s="18"/>
      <c r="J851" s="18"/>
      <c r="K851" s="18"/>
      <c r="L851" s="18"/>
      <c r="M851" s="18"/>
    </row>
    <row r="852">
      <c r="B852" s="18"/>
      <c r="C852" s="18"/>
      <c r="D852" s="18"/>
      <c r="E852" s="18"/>
      <c r="F852" s="18"/>
      <c r="G852" s="18"/>
      <c r="H852" s="18"/>
      <c r="I852" s="18"/>
      <c r="J852" s="18"/>
      <c r="K852" s="18"/>
      <c r="L852" s="18"/>
      <c r="M852" s="18"/>
    </row>
    <row r="853">
      <c r="B853" s="18"/>
      <c r="C853" s="18"/>
      <c r="D853" s="18"/>
      <c r="E853" s="18"/>
      <c r="F853" s="18"/>
      <c r="G853" s="18"/>
      <c r="H853" s="18"/>
      <c r="I853" s="18"/>
      <c r="J853" s="18"/>
      <c r="K853" s="18"/>
      <c r="L853" s="18"/>
      <c r="M853" s="18"/>
    </row>
    <row r="854">
      <c r="B854" s="18"/>
      <c r="C854" s="18"/>
      <c r="D854" s="18"/>
      <c r="E854" s="18"/>
      <c r="F854" s="18"/>
      <c r="G854" s="18"/>
      <c r="H854" s="18"/>
      <c r="I854" s="18"/>
      <c r="J854" s="18"/>
      <c r="K854" s="18"/>
      <c r="L854" s="18"/>
      <c r="M854" s="18"/>
    </row>
    <row r="855">
      <c r="B855" s="18"/>
      <c r="C855" s="18"/>
      <c r="D855" s="18"/>
      <c r="E855" s="18"/>
      <c r="F855" s="18"/>
      <c r="G855" s="18"/>
      <c r="H855" s="18"/>
      <c r="I855" s="18"/>
      <c r="J855" s="18"/>
      <c r="K855" s="18"/>
      <c r="L855" s="18"/>
      <c r="M855" s="18"/>
    </row>
    <row r="856">
      <c r="B856" s="18"/>
      <c r="C856" s="18"/>
      <c r="D856" s="18"/>
      <c r="E856" s="18"/>
      <c r="F856" s="18"/>
      <c r="G856" s="18"/>
      <c r="H856" s="18"/>
      <c r="I856" s="18"/>
      <c r="J856" s="18"/>
      <c r="K856" s="18"/>
      <c r="L856" s="18"/>
      <c r="M856" s="18"/>
    </row>
    <row r="857">
      <c r="B857" s="18"/>
      <c r="C857" s="18"/>
      <c r="D857" s="18"/>
      <c r="E857" s="18"/>
      <c r="F857" s="18"/>
      <c r="G857" s="18"/>
      <c r="H857" s="18"/>
      <c r="I857" s="18"/>
      <c r="J857" s="18"/>
      <c r="K857" s="18"/>
      <c r="L857" s="18"/>
      <c r="M857" s="18"/>
    </row>
    <row r="858">
      <c r="B858" s="18"/>
      <c r="C858" s="18"/>
      <c r="D858" s="18"/>
      <c r="E858" s="18"/>
      <c r="F858" s="18"/>
      <c r="G858" s="18"/>
      <c r="H858" s="18"/>
      <c r="I858" s="18"/>
      <c r="J858" s="18"/>
      <c r="K858" s="18"/>
      <c r="L858" s="18"/>
      <c r="M858" s="18"/>
    </row>
    <row r="859">
      <c r="B859" s="18"/>
      <c r="C859" s="18"/>
      <c r="D859" s="18"/>
      <c r="E859" s="18"/>
      <c r="F859" s="18"/>
      <c r="G859" s="18"/>
      <c r="H859" s="18"/>
      <c r="I859" s="18"/>
      <c r="J859" s="18"/>
      <c r="K859" s="18"/>
      <c r="L859" s="18"/>
      <c r="M859" s="18"/>
    </row>
    <row r="860">
      <c r="B860" s="18"/>
      <c r="C860" s="18"/>
      <c r="D860" s="18"/>
      <c r="E860" s="18"/>
      <c r="F860" s="18"/>
      <c r="G860" s="18"/>
      <c r="H860" s="18"/>
      <c r="I860" s="18"/>
      <c r="J860" s="18"/>
      <c r="K860" s="18"/>
      <c r="L860" s="18"/>
      <c r="M860" s="18"/>
    </row>
    <row r="861">
      <c r="B861" s="18"/>
      <c r="C861" s="18"/>
      <c r="D861" s="18"/>
      <c r="E861" s="18"/>
      <c r="F861" s="18"/>
      <c r="G861" s="18"/>
      <c r="H861" s="18"/>
      <c r="I861" s="18"/>
      <c r="J861" s="18"/>
      <c r="K861" s="18"/>
      <c r="L861" s="18"/>
      <c r="M861" s="18"/>
    </row>
    <row r="862">
      <c r="B862" s="18"/>
      <c r="C862" s="18"/>
      <c r="D862" s="18"/>
      <c r="E862" s="18"/>
      <c r="F862" s="18"/>
      <c r="G862" s="18"/>
      <c r="H862" s="18"/>
      <c r="I862" s="18"/>
      <c r="J862" s="18"/>
      <c r="K862" s="18"/>
      <c r="L862" s="18"/>
      <c r="M862" s="18"/>
    </row>
    <row r="863">
      <c r="B863" s="18"/>
      <c r="C863" s="18"/>
      <c r="D863" s="18"/>
      <c r="E863" s="18"/>
      <c r="F863" s="18"/>
      <c r="G863" s="18"/>
      <c r="H863" s="18"/>
      <c r="I863" s="18"/>
      <c r="J863" s="18"/>
      <c r="K863" s="18"/>
      <c r="L863" s="18"/>
      <c r="M863" s="18"/>
    </row>
    <row r="864">
      <c r="B864" s="18"/>
      <c r="C864" s="18"/>
      <c r="D864" s="18"/>
      <c r="E864" s="18"/>
      <c r="F864" s="18"/>
      <c r="G864" s="18"/>
      <c r="H864" s="18"/>
      <c r="I864" s="18"/>
      <c r="J864" s="18"/>
      <c r="K864" s="18"/>
      <c r="L864" s="18"/>
      <c r="M864" s="18"/>
    </row>
    <row r="865">
      <c r="B865" s="18"/>
      <c r="C865" s="18"/>
      <c r="D865" s="18"/>
      <c r="E865" s="18"/>
      <c r="F865" s="18"/>
      <c r="G865" s="18"/>
      <c r="H865" s="18"/>
      <c r="I865" s="18"/>
      <c r="J865" s="18"/>
      <c r="K865" s="18"/>
      <c r="L865" s="18"/>
      <c r="M865" s="18"/>
    </row>
    <row r="866">
      <c r="B866" s="18"/>
      <c r="C866" s="18"/>
      <c r="D866" s="18"/>
      <c r="E866" s="18"/>
      <c r="F866" s="18"/>
      <c r="G866" s="18"/>
      <c r="H866" s="18"/>
      <c r="I866" s="18"/>
      <c r="J866" s="18"/>
      <c r="K866" s="18"/>
      <c r="L866" s="18"/>
      <c r="M866" s="18"/>
    </row>
    <row r="867">
      <c r="B867" s="18"/>
      <c r="C867" s="18"/>
      <c r="D867" s="18"/>
      <c r="E867" s="18"/>
      <c r="F867" s="18"/>
      <c r="G867" s="18"/>
      <c r="H867" s="18"/>
      <c r="I867" s="18"/>
      <c r="J867" s="18"/>
      <c r="K867" s="18"/>
      <c r="L867" s="18"/>
      <c r="M867" s="18"/>
    </row>
    <row r="868">
      <c r="B868" s="18"/>
      <c r="C868" s="18"/>
      <c r="D868" s="18"/>
      <c r="E868" s="18"/>
      <c r="F868" s="18"/>
      <c r="G868" s="18"/>
      <c r="H868" s="18"/>
      <c r="I868" s="18"/>
      <c r="J868" s="18"/>
      <c r="K868" s="18"/>
      <c r="L868" s="18"/>
      <c r="M868" s="18"/>
    </row>
    <row r="869">
      <c r="B869" s="18"/>
      <c r="C869" s="18"/>
      <c r="D869" s="18"/>
      <c r="E869" s="18"/>
      <c r="F869" s="18"/>
      <c r="G869" s="18"/>
      <c r="H869" s="18"/>
      <c r="I869" s="18"/>
      <c r="J869" s="18"/>
      <c r="K869" s="18"/>
      <c r="L869" s="18"/>
      <c r="M869" s="18"/>
    </row>
    <row r="870">
      <c r="B870" s="18"/>
      <c r="C870" s="18"/>
      <c r="D870" s="18"/>
      <c r="E870" s="18"/>
      <c r="F870" s="18"/>
      <c r="G870" s="18"/>
      <c r="H870" s="18"/>
      <c r="I870" s="18"/>
      <c r="J870" s="18"/>
      <c r="K870" s="18"/>
      <c r="L870" s="18"/>
      <c r="M870" s="18"/>
    </row>
    <row r="871">
      <c r="B871" s="18"/>
      <c r="C871" s="18"/>
      <c r="D871" s="18"/>
      <c r="E871" s="18"/>
      <c r="F871" s="18"/>
      <c r="G871" s="18"/>
      <c r="H871" s="18"/>
      <c r="I871" s="18"/>
      <c r="J871" s="18"/>
      <c r="K871" s="18"/>
      <c r="L871" s="18"/>
      <c r="M871" s="18"/>
    </row>
    <row r="872">
      <c r="B872" s="18"/>
      <c r="C872" s="18"/>
      <c r="D872" s="18"/>
      <c r="E872" s="18"/>
      <c r="F872" s="18"/>
      <c r="G872" s="18"/>
      <c r="H872" s="18"/>
      <c r="I872" s="18"/>
      <c r="J872" s="18"/>
      <c r="K872" s="18"/>
      <c r="L872" s="18"/>
      <c r="M872" s="18"/>
    </row>
    <row r="873">
      <c r="B873" s="18"/>
      <c r="C873" s="18"/>
      <c r="D873" s="18"/>
      <c r="E873" s="18"/>
      <c r="F873" s="18"/>
      <c r="G873" s="18"/>
      <c r="H873" s="18"/>
      <c r="I873" s="18"/>
      <c r="J873" s="18"/>
      <c r="K873" s="18"/>
      <c r="L873" s="18"/>
      <c r="M873" s="18"/>
    </row>
    <row r="874">
      <c r="B874" s="18"/>
      <c r="C874" s="18"/>
      <c r="D874" s="18"/>
      <c r="E874" s="18"/>
      <c r="F874" s="18"/>
      <c r="G874" s="18"/>
      <c r="H874" s="18"/>
      <c r="I874" s="18"/>
      <c r="J874" s="18"/>
      <c r="K874" s="18"/>
      <c r="L874" s="18"/>
      <c r="M874" s="18"/>
    </row>
    <row r="875">
      <c r="B875" s="18"/>
      <c r="C875" s="18"/>
      <c r="D875" s="18"/>
      <c r="E875" s="18"/>
      <c r="F875" s="18"/>
      <c r="G875" s="18"/>
      <c r="H875" s="18"/>
      <c r="I875" s="18"/>
      <c r="J875" s="18"/>
      <c r="K875" s="18"/>
      <c r="L875" s="18"/>
      <c r="M875" s="18"/>
    </row>
    <row r="876">
      <c r="B876" s="18"/>
      <c r="C876" s="18"/>
      <c r="D876" s="18"/>
      <c r="E876" s="18"/>
      <c r="F876" s="18"/>
      <c r="G876" s="18"/>
      <c r="H876" s="18"/>
      <c r="I876" s="18"/>
      <c r="J876" s="18"/>
      <c r="K876" s="18"/>
      <c r="L876" s="18"/>
      <c r="M876" s="18"/>
    </row>
    <row r="877">
      <c r="B877" s="18"/>
      <c r="C877" s="18"/>
      <c r="D877" s="18"/>
      <c r="E877" s="18"/>
      <c r="F877" s="18"/>
      <c r="G877" s="18"/>
      <c r="H877" s="18"/>
      <c r="I877" s="18"/>
      <c r="J877" s="18"/>
      <c r="K877" s="18"/>
      <c r="L877" s="18"/>
      <c r="M877" s="18"/>
    </row>
    <row r="878">
      <c r="B878" s="18"/>
      <c r="C878" s="18"/>
      <c r="D878" s="18"/>
      <c r="E878" s="18"/>
      <c r="F878" s="18"/>
      <c r="G878" s="18"/>
      <c r="H878" s="18"/>
      <c r="I878" s="18"/>
      <c r="J878" s="18"/>
      <c r="K878" s="18"/>
      <c r="L878" s="18"/>
      <c r="M878" s="18"/>
    </row>
    <row r="879">
      <c r="B879" s="18"/>
      <c r="C879" s="18"/>
      <c r="D879" s="18"/>
      <c r="E879" s="18"/>
      <c r="F879" s="18"/>
      <c r="G879" s="18"/>
      <c r="H879" s="18"/>
      <c r="I879" s="18"/>
      <c r="J879" s="18"/>
      <c r="K879" s="18"/>
      <c r="L879" s="18"/>
      <c r="M879" s="18"/>
    </row>
    <row r="880">
      <c r="B880" s="18"/>
      <c r="C880" s="18"/>
      <c r="D880" s="18"/>
      <c r="E880" s="18"/>
      <c r="F880" s="18"/>
      <c r="G880" s="18"/>
      <c r="H880" s="18"/>
      <c r="I880" s="18"/>
      <c r="J880" s="18"/>
      <c r="K880" s="18"/>
      <c r="L880" s="18"/>
      <c r="M880" s="18"/>
    </row>
    <row r="881">
      <c r="B881" s="18"/>
      <c r="C881" s="18"/>
      <c r="D881" s="18"/>
      <c r="E881" s="18"/>
      <c r="F881" s="18"/>
      <c r="G881" s="18"/>
      <c r="H881" s="18"/>
      <c r="I881" s="18"/>
      <c r="J881" s="18"/>
      <c r="K881" s="18"/>
      <c r="L881" s="18"/>
      <c r="M881" s="18"/>
    </row>
    <row r="882">
      <c r="B882" s="18"/>
      <c r="C882" s="18"/>
      <c r="D882" s="18"/>
      <c r="E882" s="18"/>
      <c r="F882" s="18"/>
      <c r="G882" s="18"/>
      <c r="H882" s="18"/>
      <c r="I882" s="18"/>
      <c r="J882" s="18"/>
      <c r="K882" s="18"/>
      <c r="L882" s="18"/>
      <c r="M882" s="18"/>
    </row>
    <row r="883">
      <c r="B883" s="18"/>
      <c r="C883" s="18"/>
      <c r="D883" s="18"/>
      <c r="E883" s="18"/>
      <c r="F883" s="18"/>
      <c r="G883" s="18"/>
      <c r="H883" s="18"/>
      <c r="I883" s="18"/>
      <c r="J883" s="18"/>
      <c r="K883" s="18"/>
      <c r="L883" s="18"/>
      <c r="M883" s="18"/>
    </row>
    <row r="884">
      <c r="B884" s="18"/>
      <c r="C884" s="18"/>
      <c r="D884" s="18"/>
      <c r="E884" s="18"/>
      <c r="F884" s="18"/>
      <c r="G884" s="18"/>
      <c r="H884" s="18"/>
      <c r="I884" s="18"/>
      <c r="J884" s="18"/>
      <c r="K884" s="18"/>
      <c r="L884" s="18"/>
      <c r="M884" s="18"/>
    </row>
    <row r="885">
      <c r="B885" s="18"/>
      <c r="C885" s="18"/>
      <c r="D885" s="18"/>
      <c r="E885" s="18"/>
      <c r="F885" s="18"/>
      <c r="G885" s="18"/>
      <c r="H885" s="18"/>
      <c r="I885" s="18"/>
      <c r="J885" s="18"/>
      <c r="K885" s="18"/>
      <c r="L885" s="18"/>
      <c r="M885" s="18"/>
    </row>
    <row r="886">
      <c r="B886" s="18"/>
      <c r="C886" s="18"/>
      <c r="D886" s="18"/>
      <c r="E886" s="18"/>
      <c r="F886" s="18"/>
      <c r="G886" s="18"/>
      <c r="H886" s="18"/>
      <c r="I886" s="18"/>
      <c r="J886" s="18"/>
      <c r="K886" s="18"/>
      <c r="L886" s="18"/>
      <c r="M886" s="18"/>
    </row>
    <row r="887">
      <c r="B887" s="18"/>
      <c r="C887" s="18"/>
      <c r="D887" s="18"/>
      <c r="E887" s="18"/>
      <c r="F887" s="18"/>
      <c r="G887" s="18"/>
      <c r="H887" s="18"/>
      <c r="I887" s="18"/>
      <c r="J887" s="18"/>
      <c r="K887" s="18"/>
      <c r="L887" s="18"/>
      <c r="M887" s="18"/>
    </row>
    <row r="888">
      <c r="B888" s="18"/>
      <c r="C888" s="18"/>
      <c r="D888" s="18"/>
      <c r="E888" s="18"/>
      <c r="F888" s="18"/>
      <c r="G888" s="18"/>
      <c r="H888" s="18"/>
      <c r="I888" s="18"/>
      <c r="J888" s="18"/>
      <c r="K888" s="18"/>
      <c r="L888" s="18"/>
      <c r="M888" s="18"/>
    </row>
    <row r="889">
      <c r="B889" s="18"/>
      <c r="C889" s="18"/>
      <c r="D889" s="18"/>
      <c r="E889" s="18"/>
      <c r="F889" s="18"/>
      <c r="G889" s="18"/>
      <c r="H889" s="18"/>
      <c r="I889" s="18"/>
      <c r="J889" s="18"/>
      <c r="K889" s="18"/>
      <c r="L889" s="18"/>
      <c r="M889" s="18"/>
    </row>
    <row r="890">
      <c r="B890" s="18"/>
      <c r="C890" s="18"/>
      <c r="D890" s="18"/>
      <c r="E890" s="18"/>
      <c r="F890" s="18"/>
      <c r="G890" s="18"/>
      <c r="H890" s="18"/>
      <c r="I890" s="18"/>
      <c r="J890" s="18"/>
      <c r="K890" s="18"/>
      <c r="L890" s="18"/>
      <c r="M890" s="18"/>
    </row>
    <row r="891">
      <c r="B891" s="18"/>
      <c r="C891" s="18"/>
      <c r="D891" s="18"/>
      <c r="E891" s="18"/>
      <c r="F891" s="18"/>
      <c r="G891" s="18"/>
      <c r="H891" s="18"/>
      <c r="I891" s="18"/>
      <c r="J891" s="18"/>
      <c r="K891" s="18"/>
      <c r="L891" s="18"/>
      <c r="M891" s="18"/>
    </row>
    <row r="892">
      <c r="B892" s="18"/>
      <c r="C892" s="18"/>
      <c r="D892" s="18"/>
      <c r="E892" s="18"/>
      <c r="F892" s="18"/>
      <c r="G892" s="18"/>
      <c r="H892" s="18"/>
      <c r="I892" s="18"/>
      <c r="J892" s="18"/>
      <c r="K892" s="18"/>
      <c r="L892" s="18"/>
      <c r="M892" s="18"/>
    </row>
    <row r="893">
      <c r="B893" s="18"/>
      <c r="C893" s="18"/>
      <c r="D893" s="18"/>
      <c r="E893" s="18"/>
      <c r="F893" s="18"/>
      <c r="G893" s="18"/>
      <c r="H893" s="18"/>
      <c r="I893" s="18"/>
      <c r="J893" s="18"/>
      <c r="K893" s="18"/>
      <c r="L893" s="18"/>
      <c r="M893" s="18"/>
    </row>
    <row r="894">
      <c r="B894" s="18"/>
      <c r="C894" s="18"/>
      <c r="D894" s="18"/>
      <c r="E894" s="18"/>
      <c r="F894" s="18"/>
      <c r="G894" s="18"/>
      <c r="H894" s="18"/>
      <c r="I894" s="18"/>
      <c r="J894" s="18"/>
      <c r="K894" s="18"/>
      <c r="L894" s="18"/>
      <c r="M894" s="18"/>
    </row>
    <row r="895">
      <c r="B895" s="18"/>
      <c r="C895" s="18"/>
      <c r="D895" s="18"/>
      <c r="E895" s="18"/>
      <c r="F895" s="18"/>
      <c r="G895" s="18"/>
      <c r="H895" s="18"/>
      <c r="I895" s="18"/>
      <c r="J895" s="18"/>
      <c r="K895" s="18"/>
      <c r="L895" s="18"/>
      <c r="M895" s="18"/>
    </row>
    <row r="896">
      <c r="B896" s="18"/>
      <c r="C896" s="18"/>
      <c r="D896" s="18"/>
      <c r="E896" s="18"/>
      <c r="F896" s="18"/>
      <c r="G896" s="18"/>
      <c r="H896" s="18"/>
      <c r="I896" s="18"/>
      <c r="J896" s="18"/>
      <c r="K896" s="18"/>
      <c r="L896" s="18"/>
      <c r="M896" s="18"/>
    </row>
    <row r="897">
      <c r="B897" s="18"/>
      <c r="C897" s="18"/>
      <c r="D897" s="18"/>
      <c r="E897" s="18"/>
      <c r="F897" s="18"/>
      <c r="G897" s="18"/>
      <c r="H897" s="18"/>
      <c r="I897" s="18"/>
      <c r="J897" s="18"/>
      <c r="K897" s="18"/>
      <c r="L897" s="18"/>
      <c r="M897" s="18"/>
    </row>
    <row r="898">
      <c r="B898" s="18"/>
      <c r="C898" s="18"/>
      <c r="D898" s="18"/>
      <c r="E898" s="18"/>
      <c r="F898" s="18"/>
      <c r="G898" s="18"/>
      <c r="H898" s="18"/>
      <c r="I898" s="18"/>
      <c r="J898" s="18"/>
      <c r="K898" s="18"/>
      <c r="L898" s="18"/>
      <c r="M898" s="18"/>
    </row>
    <row r="899">
      <c r="B899" s="18"/>
      <c r="C899" s="18"/>
      <c r="D899" s="18"/>
      <c r="E899" s="18"/>
      <c r="F899" s="18"/>
      <c r="G899" s="18"/>
      <c r="H899" s="18"/>
      <c r="I899" s="18"/>
      <c r="J899" s="18"/>
      <c r="K899" s="18"/>
      <c r="L899" s="18"/>
      <c r="M899" s="18"/>
    </row>
    <row r="900">
      <c r="B900" s="18"/>
      <c r="C900" s="18"/>
      <c r="D900" s="18"/>
      <c r="E900" s="18"/>
      <c r="F900" s="18"/>
      <c r="G900" s="18"/>
      <c r="H900" s="18"/>
      <c r="I900" s="18"/>
      <c r="J900" s="18"/>
      <c r="K900" s="18"/>
      <c r="L900" s="18"/>
      <c r="M900" s="18"/>
    </row>
    <row r="901">
      <c r="B901" s="18"/>
      <c r="C901" s="18"/>
      <c r="D901" s="18"/>
      <c r="E901" s="18"/>
      <c r="F901" s="18"/>
      <c r="G901" s="18"/>
      <c r="H901" s="18"/>
      <c r="I901" s="18"/>
      <c r="J901" s="18"/>
      <c r="K901" s="18"/>
      <c r="L901" s="18"/>
      <c r="M901" s="18"/>
    </row>
    <row r="902">
      <c r="B902" s="18"/>
      <c r="C902" s="18"/>
      <c r="D902" s="18"/>
      <c r="E902" s="18"/>
      <c r="F902" s="18"/>
      <c r="G902" s="18"/>
      <c r="H902" s="18"/>
      <c r="I902" s="18"/>
      <c r="J902" s="18"/>
      <c r="K902" s="18"/>
      <c r="L902" s="18"/>
      <c r="M902" s="18"/>
    </row>
    <row r="903">
      <c r="B903" s="18"/>
      <c r="C903" s="18"/>
      <c r="D903" s="18"/>
      <c r="E903" s="18"/>
      <c r="F903" s="18"/>
      <c r="G903" s="18"/>
      <c r="H903" s="18"/>
      <c r="I903" s="18"/>
      <c r="J903" s="18"/>
      <c r="K903" s="18"/>
      <c r="L903" s="18"/>
      <c r="M903" s="18"/>
    </row>
    <row r="904">
      <c r="B904" s="18"/>
      <c r="C904" s="18"/>
      <c r="D904" s="18"/>
      <c r="E904" s="18"/>
      <c r="F904" s="18"/>
      <c r="G904" s="18"/>
      <c r="H904" s="18"/>
      <c r="I904" s="18"/>
      <c r="J904" s="18"/>
      <c r="K904" s="18"/>
      <c r="L904" s="18"/>
      <c r="M904" s="18"/>
    </row>
    <row r="905">
      <c r="B905" s="18"/>
      <c r="C905" s="18"/>
      <c r="D905" s="18"/>
      <c r="E905" s="18"/>
      <c r="F905" s="18"/>
      <c r="G905" s="18"/>
      <c r="H905" s="18"/>
      <c r="I905" s="18"/>
      <c r="J905" s="18"/>
      <c r="K905" s="18"/>
      <c r="L905" s="18"/>
      <c r="M905" s="18"/>
    </row>
    <row r="906">
      <c r="B906" s="18"/>
      <c r="C906" s="18"/>
      <c r="D906" s="18"/>
      <c r="E906" s="18"/>
      <c r="F906" s="18"/>
      <c r="G906" s="18"/>
      <c r="H906" s="18"/>
      <c r="I906" s="18"/>
      <c r="J906" s="18"/>
      <c r="K906" s="18"/>
      <c r="L906" s="18"/>
      <c r="M906" s="18"/>
    </row>
    <row r="907">
      <c r="B907" s="18"/>
      <c r="C907" s="18"/>
      <c r="D907" s="18"/>
      <c r="E907" s="18"/>
      <c r="F907" s="18"/>
      <c r="G907" s="18"/>
      <c r="H907" s="18"/>
      <c r="I907" s="18"/>
      <c r="J907" s="18"/>
      <c r="K907" s="18"/>
      <c r="L907" s="18"/>
      <c r="M907" s="18"/>
    </row>
    <row r="908">
      <c r="B908" s="18"/>
      <c r="C908" s="18"/>
      <c r="D908" s="18"/>
      <c r="E908" s="18"/>
      <c r="F908" s="18"/>
      <c r="G908" s="18"/>
      <c r="H908" s="18"/>
      <c r="I908" s="18"/>
      <c r="J908" s="18"/>
      <c r="K908" s="18"/>
      <c r="L908" s="18"/>
      <c r="M908" s="18"/>
    </row>
    <row r="909">
      <c r="B909" s="18"/>
      <c r="C909" s="18"/>
      <c r="D909" s="18"/>
      <c r="E909" s="18"/>
      <c r="F909" s="18"/>
      <c r="G909" s="18"/>
      <c r="H909" s="18"/>
      <c r="I909" s="18"/>
      <c r="J909" s="18"/>
      <c r="K909" s="18"/>
      <c r="L909" s="18"/>
      <c r="M909" s="18"/>
    </row>
    <row r="910">
      <c r="B910" s="18"/>
      <c r="C910" s="18"/>
      <c r="D910" s="18"/>
      <c r="E910" s="18"/>
      <c r="F910" s="18"/>
      <c r="G910" s="18"/>
      <c r="H910" s="18"/>
      <c r="I910" s="18"/>
      <c r="J910" s="18"/>
      <c r="K910" s="18"/>
      <c r="L910" s="18"/>
      <c r="M910" s="18"/>
    </row>
    <row r="911">
      <c r="B911" s="18"/>
      <c r="C911" s="18"/>
      <c r="D911" s="18"/>
      <c r="E911" s="18"/>
      <c r="F911" s="18"/>
      <c r="G911" s="18"/>
      <c r="H911" s="18"/>
      <c r="I911" s="18"/>
      <c r="J911" s="18"/>
      <c r="K911" s="18"/>
      <c r="L911" s="18"/>
      <c r="M911" s="18"/>
    </row>
    <row r="912">
      <c r="B912" s="18"/>
      <c r="C912" s="18"/>
      <c r="D912" s="18"/>
      <c r="E912" s="18"/>
      <c r="F912" s="18"/>
      <c r="G912" s="18"/>
      <c r="H912" s="18"/>
      <c r="I912" s="18"/>
      <c r="J912" s="18"/>
      <c r="K912" s="18"/>
      <c r="L912" s="18"/>
      <c r="M912" s="18"/>
    </row>
    <row r="913">
      <c r="B913" s="18"/>
      <c r="C913" s="18"/>
      <c r="D913" s="18"/>
      <c r="E913" s="18"/>
      <c r="F913" s="18"/>
      <c r="G913" s="18"/>
      <c r="H913" s="18"/>
      <c r="I913" s="18"/>
      <c r="J913" s="18"/>
      <c r="K913" s="18"/>
      <c r="L913" s="18"/>
      <c r="M913" s="18"/>
    </row>
    <row r="914">
      <c r="B914" s="18"/>
      <c r="C914" s="18"/>
      <c r="D914" s="18"/>
      <c r="E914" s="18"/>
      <c r="F914" s="18"/>
      <c r="G914" s="18"/>
      <c r="H914" s="18"/>
      <c r="I914" s="18"/>
      <c r="J914" s="18"/>
      <c r="K914" s="18"/>
      <c r="L914" s="18"/>
      <c r="M914" s="18"/>
    </row>
    <row r="915">
      <c r="B915" s="18"/>
      <c r="C915" s="18"/>
      <c r="D915" s="18"/>
      <c r="E915" s="18"/>
      <c r="F915" s="18"/>
      <c r="G915" s="18"/>
      <c r="H915" s="18"/>
      <c r="I915" s="18"/>
      <c r="J915" s="18"/>
      <c r="K915" s="18"/>
      <c r="L915" s="18"/>
      <c r="M915" s="18"/>
    </row>
    <row r="916">
      <c r="B916" s="18"/>
      <c r="C916" s="18"/>
      <c r="D916" s="18"/>
      <c r="E916" s="18"/>
      <c r="F916" s="18"/>
      <c r="G916" s="18"/>
      <c r="H916" s="18"/>
      <c r="I916" s="18"/>
      <c r="J916" s="18"/>
      <c r="K916" s="18"/>
      <c r="L916" s="18"/>
      <c r="M916" s="18"/>
    </row>
    <row r="917">
      <c r="B917" s="18"/>
      <c r="C917" s="18"/>
      <c r="D917" s="18"/>
      <c r="E917" s="18"/>
      <c r="F917" s="18"/>
      <c r="G917" s="18"/>
      <c r="H917" s="18"/>
      <c r="I917" s="18"/>
      <c r="J917" s="18"/>
      <c r="K917" s="18"/>
      <c r="L917" s="18"/>
      <c r="M917" s="18"/>
    </row>
    <row r="918">
      <c r="B918" s="18"/>
      <c r="C918" s="18"/>
      <c r="D918" s="18"/>
      <c r="E918" s="18"/>
      <c r="F918" s="18"/>
      <c r="G918" s="18"/>
      <c r="H918" s="18"/>
      <c r="I918" s="18"/>
      <c r="J918" s="18"/>
      <c r="K918" s="18"/>
      <c r="L918" s="18"/>
      <c r="M918" s="18"/>
    </row>
    <row r="919">
      <c r="B919" s="18"/>
      <c r="C919" s="18"/>
      <c r="D919" s="18"/>
      <c r="E919" s="18"/>
      <c r="F919" s="18"/>
      <c r="G919" s="18"/>
      <c r="H919" s="18"/>
      <c r="I919" s="18"/>
      <c r="J919" s="18"/>
      <c r="K919" s="18"/>
      <c r="L919" s="18"/>
      <c r="M919" s="18"/>
    </row>
    <row r="920">
      <c r="B920" s="18"/>
      <c r="C920" s="18"/>
      <c r="D920" s="18"/>
      <c r="E920" s="18"/>
      <c r="F920" s="18"/>
      <c r="G920" s="18"/>
      <c r="H920" s="18"/>
      <c r="I920" s="18"/>
      <c r="J920" s="18"/>
      <c r="K920" s="18"/>
      <c r="L920" s="18"/>
      <c r="M920" s="18"/>
    </row>
    <row r="921">
      <c r="B921" s="18"/>
      <c r="C921" s="18"/>
      <c r="D921" s="18"/>
      <c r="E921" s="18"/>
      <c r="F921" s="18"/>
      <c r="G921" s="18"/>
      <c r="H921" s="18"/>
      <c r="I921" s="18"/>
      <c r="J921" s="18"/>
      <c r="K921" s="18"/>
      <c r="L921" s="18"/>
      <c r="M921" s="18"/>
    </row>
    <row r="922">
      <c r="B922" s="18"/>
      <c r="C922" s="18"/>
      <c r="D922" s="18"/>
      <c r="E922" s="18"/>
      <c r="F922" s="18"/>
      <c r="G922" s="18"/>
      <c r="H922" s="18"/>
      <c r="I922" s="18"/>
      <c r="J922" s="18"/>
      <c r="K922" s="18"/>
      <c r="L922" s="18"/>
      <c r="M922" s="18"/>
    </row>
    <row r="923">
      <c r="B923" s="18"/>
      <c r="C923" s="18"/>
      <c r="D923" s="18"/>
      <c r="E923" s="18"/>
      <c r="F923" s="18"/>
      <c r="G923" s="18"/>
      <c r="H923" s="18"/>
      <c r="I923" s="18"/>
      <c r="J923" s="18"/>
      <c r="K923" s="18"/>
      <c r="L923" s="18"/>
      <c r="M923" s="18"/>
    </row>
    <row r="924">
      <c r="B924" s="18"/>
      <c r="C924" s="18"/>
      <c r="D924" s="18"/>
      <c r="E924" s="18"/>
      <c r="F924" s="18"/>
      <c r="G924" s="18"/>
      <c r="H924" s="18"/>
      <c r="I924" s="18"/>
      <c r="J924" s="18"/>
      <c r="K924" s="18"/>
      <c r="L924" s="18"/>
      <c r="M924" s="18"/>
    </row>
    <row r="925">
      <c r="B925" s="18"/>
      <c r="C925" s="18"/>
      <c r="D925" s="18"/>
      <c r="E925" s="18"/>
      <c r="F925" s="18"/>
      <c r="G925" s="18"/>
      <c r="H925" s="18"/>
      <c r="I925" s="18"/>
      <c r="J925" s="18"/>
      <c r="K925" s="18"/>
      <c r="L925" s="18"/>
      <c r="M925" s="18"/>
    </row>
    <row r="926">
      <c r="B926" s="18"/>
      <c r="C926" s="18"/>
      <c r="D926" s="18"/>
      <c r="E926" s="18"/>
      <c r="F926" s="18"/>
      <c r="G926" s="18"/>
      <c r="H926" s="18"/>
      <c r="I926" s="18"/>
      <c r="J926" s="18"/>
      <c r="K926" s="18"/>
      <c r="L926" s="18"/>
      <c r="M926" s="18"/>
    </row>
    <row r="927">
      <c r="B927" s="18"/>
      <c r="C927" s="18"/>
      <c r="D927" s="18"/>
      <c r="E927" s="18"/>
      <c r="F927" s="18"/>
      <c r="G927" s="18"/>
      <c r="H927" s="18"/>
      <c r="I927" s="18"/>
      <c r="J927" s="18"/>
      <c r="K927" s="18"/>
      <c r="L927" s="18"/>
      <c r="M927" s="18"/>
    </row>
    <row r="928">
      <c r="B928" s="18"/>
      <c r="C928" s="18"/>
      <c r="D928" s="18"/>
      <c r="E928" s="18"/>
      <c r="F928" s="18"/>
      <c r="G928" s="18"/>
      <c r="H928" s="18"/>
      <c r="I928" s="18"/>
      <c r="J928" s="18"/>
      <c r="K928" s="18"/>
      <c r="L928" s="18"/>
      <c r="M928" s="18"/>
    </row>
    <row r="929">
      <c r="B929" s="18"/>
      <c r="C929" s="18"/>
      <c r="D929" s="18"/>
      <c r="E929" s="18"/>
      <c r="F929" s="18"/>
      <c r="G929" s="18"/>
      <c r="H929" s="18"/>
      <c r="I929" s="18"/>
      <c r="J929" s="18"/>
      <c r="K929" s="18"/>
      <c r="L929" s="18"/>
      <c r="M929" s="18"/>
    </row>
    <row r="930">
      <c r="B930" s="18"/>
      <c r="C930" s="18"/>
      <c r="D930" s="18"/>
      <c r="E930" s="18"/>
      <c r="F930" s="18"/>
      <c r="G930" s="18"/>
      <c r="H930" s="18"/>
      <c r="I930" s="18"/>
      <c r="J930" s="18"/>
      <c r="K930" s="18"/>
      <c r="L930" s="18"/>
      <c r="M930" s="18"/>
    </row>
    <row r="931">
      <c r="B931" s="18"/>
      <c r="C931" s="18"/>
      <c r="D931" s="18"/>
      <c r="E931" s="18"/>
      <c r="F931" s="18"/>
      <c r="G931" s="18"/>
      <c r="H931" s="18"/>
      <c r="I931" s="18"/>
      <c r="J931" s="18"/>
      <c r="K931" s="18"/>
      <c r="L931" s="18"/>
      <c r="M931" s="18"/>
    </row>
    <row r="932">
      <c r="B932" s="18"/>
      <c r="C932" s="18"/>
      <c r="D932" s="18"/>
      <c r="E932" s="18"/>
      <c r="F932" s="18"/>
      <c r="G932" s="18"/>
      <c r="H932" s="18"/>
      <c r="I932" s="18"/>
      <c r="J932" s="18"/>
      <c r="K932" s="18"/>
      <c r="L932" s="18"/>
      <c r="M932" s="18"/>
    </row>
    <row r="933">
      <c r="B933" s="18"/>
      <c r="C933" s="18"/>
      <c r="D933" s="18"/>
      <c r="E933" s="18"/>
      <c r="F933" s="18"/>
      <c r="G933" s="18"/>
      <c r="H933" s="18"/>
      <c r="I933" s="18"/>
      <c r="J933" s="18"/>
      <c r="K933" s="18"/>
      <c r="L933" s="18"/>
      <c r="M933" s="18"/>
    </row>
    <row r="934">
      <c r="B934" s="18"/>
      <c r="C934" s="18"/>
      <c r="D934" s="18"/>
      <c r="E934" s="18"/>
      <c r="F934" s="18"/>
      <c r="G934" s="18"/>
      <c r="H934" s="18"/>
      <c r="I934" s="18"/>
      <c r="J934" s="18"/>
      <c r="K934" s="18"/>
      <c r="L934" s="18"/>
      <c r="M934" s="18"/>
    </row>
    <row r="935">
      <c r="B935" s="18"/>
      <c r="C935" s="18"/>
      <c r="D935" s="18"/>
      <c r="E935" s="18"/>
      <c r="F935" s="18"/>
      <c r="G935" s="18"/>
      <c r="H935" s="18"/>
      <c r="I935" s="18"/>
      <c r="J935" s="18"/>
      <c r="K935" s="18"/>
      <c r="L935" s="18"/>
      <c r="M935" s="18"/>
    </row>
    <row r="936">
      <c r="B936" s="18"/>
      <c r="C936" s="18"/>
      <c r="D936" s="18"/>
      <c r="E936" s="18"/>
      <c r="F936" s="18"/>
      <c r="G936" s="18"/>
      <c r="H936" s="18"/>
      <c r="I936" s="18"/>
      <c r="J936" s="18"/>
      <c r="K936" s="18"/>
      <c r="L936" s="18"/>
      <c r="M936" s="18"/>
    </row>
    <row r="937">
      <c r="B937" s="18"/>
      <c r="C937" s="18"/>
      <c r="D937" s="18"/>
      <c r="E937" s="18"/>
      <c r="F937" s="18"/>
      <c r="G937" s="18"/>
      <c r="H937" s="18"/>
      <c r="I937" s="18"/>
      <c r="J937" s="18"/>
      <c r="K937" s="18"/>
      <c r="L937" s="18"/>
      <c r="M937" s="18"/>
    </row>
    <row r="938">
      <c r="B938" s="18"/>
      <c r="C938" s="18"/>
      <c r="D938" s="18"/>
      <c r="E938" s="18"/>
      <c r="F938" s="18"/>
      <c r="G938" s="18"/>
      <c r="H938" s="18"/>
      <c r="I938" s="18"/>
      <c r="J938" s="18"/>
      <c r="K938" s="18"/>
      <c r="L938" s="18"/>
      <c r="M938" s="18"/>
    </row>
    <row r="939">
      <c r="B939" s="18"/>
      <c r="C939" s="18"/>
      <c r="D939" s="18"/>
      <c r="E939" s="18"/>
      <c r="F939" s="18"/>
      <c r="G939" s="18"/>
      <c r="H939" s="18"/>
      <c r="I939" s="18"/>
      <c r="J939" s="18"/>
      <c r="K939" s="18"/>
      <c r="L939" s="18"/>
      <c r="M939" s="18"/>
    </row>
    <row r="940">
      <c r="B940" s="18"/>
      <c r="C940" s="18"/>
      <c r="D940" s="18"/>
      <c r="E940" s="18"/>
      <c r="F940" s="18"/>
      <c r="G940" s="18"/>
      <c r="H940" s="18"/>
      <c r="I940" s="18"/>
      <c r="J940" s="18"/>
      <c r="K940" s="18"/>
      <c r="L940" s="18"/>
      <c r="M940" s="18"/>
    </row>
    <row r="941">
      <c r="B941" s="18"/>
      <c r="C941" s="18"/>
      <c r="D941" s="18"/>
      <c r="E941" s="18"/>
      <c r="F941" s="18"/>
      <c r="G941" s="18"/>
      <c r="H941" s="18"/>
      <c r="I941" s="18"/>
      <c r="J941" s="18"/>
      <c r="K941" s="18"/>
      <c r="L941" s="18"/>
      <c r="M941" s="18"/>
    </row>
    <row r="942">
      <c r="B942" s="18"/>
      <c r="C942" s="18"/>
      <c r="D942" s="18"/>
      <c r="E942" s="18"/>
      <c r="F942" s="18"/>
      <c r="G942" s="18"/>
      <c r="H942" s="18"/>
      <c r="I942" s="18"/>
      <c r="J942" s="18"/>
      <c r="K942" s="18"/>
      <c r="L942" s="18"/>
      <c r="M942" s="18"/>
    </row>
    <row r="943">
      <c r="B943" s="18"/>
      <c r="C943" s="18"/>
      <c r="D943" s="18"/>
      <c r="E943" s="18"/>
      <c r="F943" s="18"/>
      <c r="G943" s="18"/>
      <c r="H943" s="18"/>
      <c r="I943" s="18"/>
      <c r="J943" s="18"/>
      <c r="K943" s="18"/>
      <c r="L943" s="18"/>
      <c r="M943" s="18"/>
    </row>
    <row r="944">
      <c r="B944" s="18"/>
      <c r="C944" s="18"/>
      <c r="D944" s="18"/>
      <c r="E944" s="18"/>
      <c r="F944" s="18"/>
      <c r="G944" s="18"/>
      <c r="H944" s="18"/>
      <c r="I944" s="18"/>
      <c r="J944" s="18"/>
      <c r="K944" s="18"/>
      <c r="L944" s="18"/>
      <c r="M944" s="18"/>
    </row>
    <row r="945">
      <c r="B945" s="18"/>
      <c r="C945" s="18"/>
      <c r="D945" s="18"/>
      <c r="E945" s="18"/>
      <c r="F945" s="18"/>
      <c r="G945" s="18"/>
      <c r="H945" s="18"/>
      <c r="I945" s="18"/>
      <c r="J945" s="18"/>
      <c r="K945" s="18"/>
      <c r="L945" s="18"/>
      <c r="M945" s="18"/>
    </row>
    <row r="946">
      <c r="B946" s="18"/>
      <c r="C946" s="18"/>
      <c r="D946" s="18"/>
      <c r="E946" s="18"/>
      <c r="F946" s="18"/>
      <c r="G946" s="18"/>
      <c r="H946" s="18"/>
      <c r="I946" s="18"/>
      <c r="J946" s="18"/>
      <c r="K946" s="18"/>
      <c r="L946" s="18"/>
      <c r="M946" s="18"/>
    </row>
    <row r="947">
      <c r="B947" s="18"/>
      <c r="C947" s="18"/>
      <c r="D947" s="18"/>
      <c r="E947" s="18"/>
      <c r="F947" s="18"/>
      <c r="G947" s="18"/>
      <c r="H947" s="18"/>
      <c r="I947" s="18"/>
      <c r="J947" s="18"/>
      <c r="K947" s="18"/>
      <c r="L947" s="18"/>
      <c r="M947" s="18"/>
    </row>
    <row r="948">
      <c r="B948" s="18"/>
      <c r="C948" s="18"/>
      <c r="D948" s="18"/>
      <c r="E948" s="18"/>
      <c r="F948" s="18"/>
      <c r="G948" s="18"/>
      <c r="H948" s="18"/>
      <c r="I948" s="18"/>
      <c r="J948" s="18"/>
      <c r="K948" s="18"/>
      <c r="L948" s="18"/>
      <c r="M948" s="18"/>
    </row>
    <row r="949">
      <c r="B949" s="18"/>
      <c r="C949" s="18"/>
      <c r="D949" s="18"/>
      <c r="E949" s="18"/>
      <c r="F949" s="18"/>
      <c r="G949" s="18"/>
      <c r="H949" s="18"/>
      <c r="I949" s="18"/>
      <c r="J949" s="18"/>
      <c r="K949" s="18"/>
      <c r="L949" s="18"/>
      <c r="M949" s="18"/>
    </row>
    <row r="950">
      <c r="B950" s="18"/>
      <c r="C950" s="18"/>
      <c r="D950" s="18"/>
      <c r="E950" s="18"/>
      <c r="F950" s="18"/>
      <c r="G950" s="18"/>
      <c r="H950" s="18"/>
      <c r="I950" s="18"/>
      <c r="J950" s="18"/>
      <c r="K950" s="18"/>
      <c r="L950" s="18"/>
      <c r="M950" s="18"/>
    </row>
    <row r="951">
      <c r="B951" s="18"/>
      <c r="C951" s="18"/>
      <c r="D951" s="18"/>
      <c r="E951" s="18"/>
      <c r="F951" s="18"/>
      <c r="G951" s="18"/>
      <c r="H951" s="18"/>
      <c r="I951" s="18"/>
      <c r="J951" s="18"/>
      <c r="K951" s="18"/>
      <c r="L951" s="18"/>
      <c r="M951" s="18"/>
    </row>
    <row r="952">
      <c r="B952" s="18"/>
      <c r="C952" s="18"/>
      <c r="D952" s="18"/>
      <c r="E952" s="18"/>
      <c r="F952" s="18"/>
      <c r="G952" s="18"/>
      <c r="H952" s="18"/>
      <c r="I952" s="18"/>
      <c r="J952" s="18"/>
      <c r="K952" s="18"/>
      <c r="L952" s="18"/>
      <c r="M952" s="18"/>
    </row>
    <row r="953">
      <c r="B953" s="18"/>
      <c r="C953" s="18"/>
      <c r="D953" s="18"/>
      <c r="E953" s="18"/>
      <c r="F953" s="18"/>
      <c r="G953" s="18"/>
      <c r="H953" s="18"/>
      <c r="I953" s="18"/>
      <c r="J953" s="18"/>
      <c r="K953" s="18"/>
      <c r="L953" s="18"/>
      <c r="M953" s="18"/>
    </row>
    <row r="954">
      <c r="B954" s="18"/>
      <c r="C954" s="18"/>
      <c r="D954" s="18"/>
      <c r="E954" s="18"/>
      <c r="F954" s="18"/>
      <c r="G954" s="18"/>
      <c r="H954" s="18"/>
      <c r="I954" s="18"/>
      <c r="J954" s="18"/>
      <c r="K954" s="18"/>
      <c r="L954" s="18"/>
      <c r="M954" s="18"/>
    </row>
    <row r="955">
      <c r="B955" s="18"/>
      <c r="C955" s="18"/>
      <c r="D955" s="18"/>
      <c r="E955" s="18"/>
      <c r="F955" s="18"/>
      <c r="G955" s="18"/>
      <c r="H955" s="18"/>
      <c r="I955" s="18"/>
      <c r="J955" s="18"/>
      <c r="K955" s="18"/>
      <c r="L955" s="18"/>
      <c r="M955" s="18"/>
    </row>
    <row r="956">
      <c r="B956" s="18"/>
      <c r="C956" s="18"/>
      <c r="D956" s="18"/>
      <c r="E956" s="18"/>
      <c r="F956" s="18"/>
      <c r="G956" s="18"/>
      <c r="H956" s="18"/>
      <c r="I956" s="18"/>
      <c r="J956" s="18"/>
      <c r="K956" s="18"/>
      <c r="L956" s="18"/>
      <c r="M956" s="18"/>
    </row>
    <row r="957">
      <c r="B957" s="18"/>
      <c r="C957" s="18"/>
      <c r="D957" s="18"/>
      <c r="E957" s="18"/>
      <c r="F957" s="18"/>
      <c r="G957" s="18"/>
      <c r="H957" s="18"/>
      <c r="I957" s="18"/>
      <c r="J957" s="18"/>
      <c r="K957" s="18"/>
      <c r="L957" s="18"/>
      <c r="M957" s="18"/>
    </row>
    <row r="958">
      <c r="B958" s="18"/>
      <c r="C958" s="18"/>
      <c r="D958" s="18"/>
      <c r="E958" s="18"/>
      <c r="F958" s="18"/>
      <c r="G958" s="18"/>
      <c r="H958" s="18"/>
      <c r="I958" s="18"/>
      <c r="J958" s="18"/>
      <c r="K958" s="18"/>
      <c r="L958" s="18"/>
      <c r="M958" s="18"/>
    </row>
    <row r="959">
      <c r="B959" s="18"/>
      <c r="C959" s="18"/>
      <c r="D959" s="18"/>
      <c r="E959" s="18"/>
      <c r="F959" s="18"/>
      <c r="G959" s="18"/>
      <c r="H959" s="18"/>
      <c r="I959" s="18"/>
      <c r="J959" s="18"/>
      <c r="K959" s="18"/>
      <c r="L959" s="18"/>
      <c r="M959" s="18"/>
    </row>
    <row r="960">
      <c r="B960" s="18"/>
      <c r="C960" s="18"/>
      <c r="D960" s="18"/>
      <c r="E960" s="18"/>
      <c r="F960" s="18"/>
      <c r="G960" s="18"/>
      <c r="H960" s="18"/>
      <c r="I960" s="18"/>
      <c r="J960" s="18"/>
      <c r="K960" s="18"/>
      <c r="L960" s="18"/>
      <c r="M960" s="18"/>
    </row>
    <row r="961">
      <c r="B961" s="18"/>
      <c r="C961" s="18"/>
      <c r="D961" s="18"/>
      <c r="E961" s="18"/>
      <c r="F961" s="18"/>
      <c r="G961" s="18"/>
      <c r="H961" s="18"/>
      <c r="I961" s="18"/>
      <c r="J961" s="18"/>
      <c r="K961" s="18"/>
      <c r="L961" s="18"/>
      <c r="M961" s="18"/>
    </row>
    <row r="962">
      <c r="B962" s="18"/>
      <c r="C962" s="18"/>
      <c r="D962" s="18"/>
      <c r="E962" s="18"/>
      <c r="F962" s="18"/>
      <c r="G962" s="18"/>
      <c r="H962" s="18"/>
      <c r="I962" s="18"/>
      <c r="J962" s="18"/>
      <c r="K962" s="18"/>
      <c r="L962" s="18"/>
      <c r="M962" s="18"/>
    </row>
    <row r="963">
      <c r="B963" s="18"/>
      <c r="C963" s="18"/>
      <c r="D963" s="18"/>
      <c r="E963" s="18"/>
      <c r="F963" s="18"/>
      <c r="G963" s="18"/>
      <c r="H963" s="18"/>
      <c r="I963" s="18"/>
      <c r="J963" s="18"/>
      <c r="K963" s="18"/>
      <c r="L963" s="18"/>
      <c r="M963" s="18"/>
    </row>
    <row r="964">
      <c r="B964" s="18"/>
      <c r="C964" s="18"/>
      <c r="D964" s="18"/>
      <c r="E964" s="18"/>
      <c r="F964" s="18"/>
      <c r="G964" s="18"/>
      <c r="H964" s="18"/>
      <c r="I964" s="18"/>
      <c r="J964" s="18"/>
      <c r="K964" s="18"/>
      <c r="L964" s="18"/>
      <c r="M964" s="18"/>
    </row>
    <row r="965">
      <c r="B965" s="18"/>
      <c r="C965" s="18"/>
      <c r="D965" s="18"/>
      <c r="E965" s="18"/>
      <c r="F965" s="18"/>
      <c r="G965" s="18"/>
      <c r="H965" s="18"/>
      <c r="I965" s="18"/>
      <c r="J965" s="18"/>
      <c r="K965" s="18"/>
      <c r="L965" s="18"/>
      <c r="M965" s="18"/>
    </row>
    <row r="966">
      <c r="B966" s="18"/>
      <c r="C966" s="18"/>
      <c r="D966" s="18"/>
      <c r="E966" s="18"/>
      <c r="F966" s="18"/>
      <c r="G966" s="18"/>
      <c r="H966" s="18"/>
      <c r="I966" s="18"/>
      <c r="J966" s="18"/>
      <c r="K966" s="18"/>
      <c r="L966" s="18"/>
      <c r="M966" s="18"/>
    </row>
    <row r="967">
      <c r="B967" s="18"/>
      <c r="C967" s="18"/>
      <c r="D967" s="18"/>
      <c r="E967" s="18"/>
      <c r="F967" s="18"/>
      <c r="G967" s="18"/>
      <c r="H967" s="18"/>
      <c r="I967" s="18"/>
      <c r="J967" s="18"/>
      <c r="K967" s="18"/>
      <c r="L967" s="18"/>
      <c r="M967" s="18"/>
    </row>
    <row r="968">
      <c r="B968" s="18"/>
      <c r="C968" s="18"/>
      <c r="D968" s="18"/>
      <c r="E968" s="18"/>
      <c r="F968" s="18"/>
      <c r="G968" s="18"/>
      <c r="H968" s="18"/>
      <c r="I968" s="18"/>
      <c r="J968" s="18"/>
      <c r="K968" s="18"/>
      <c r="L968" s="18"/>
      <c r="M968" s="18"/>
    </row>
    <row r="969">
      <c r="B969" s="18"/>
      <c r="C969" s="18"/>
      <c r="D969" s="18"/>
      <c r="E969" s="18"/>
      <c r="F969" s="18"/>
      <c r="G969" s="18"/>
      <c r="H969" s="18"/>
      <c r="I969" s="18"/>
      <c r="J969" s="18"/>
      <c r="K969" s="18"/>
      <c r="L969" s="18"/>
      <c r="M969" s="18"/>
    </row>
    <row r="970">
      <c r="B970" s="18"/>
      <c r="C970" s="18"/>
      <c r="D970" s="18"/>
      <c r="E970" s="18"/>
      <c r="F970" s="18"/>
      <c r="G970" s="18"/>
      <c r="H970" s="18"/>
      <c r="I970" s="18"/>
      <c r="J970" s="18"/>
      <c r="K970" s="18"/>
      <c r="L970" s="18"/>
      <c r="M970" s="18"/>
    </row>
    <row r="971">
      <c r="B971" s="18"/>
      <c r="C971" s="18"/>
      <c r="D971" s="18"/>
      <c r="E971" s="18"/>
      <c r="F971" s="18"/>
      <c r="G971" s="18"/>
      <c r="H971" s="18"/>
      <c r="I971" s="18"/>
      <c r="J971" s="18"/>
      <c r="K971" s="18"/>
      <c r="L971" s="18"/>
      <c r="M971" s="18"/>
    </row>
    <row r="972">
      <c r="B972" s="18"/>
      <c r="C972" s="18"/>
      <c r="D972" s="18"/>
      <c r="E972" s="18"/>
      <c r="F972" s="18"/>
      <c r="G972" s="18"/>
      <c r="H972" s="18"/>
      <c r="I972" s="18"/>
      <c r="J972" s="18"/>
      <c r="K972" s="18"/>
      <c r="L972" s="18"/>
      <c r="M972" s="18"/>
    </row>
    <row r="973">
      <c r="B973" s="18"/>
      <c r="C973" s="18"/>
      <c r="D973" s="18"/>
      <c r="E973" s="18"/>
      <c r="F973" s="18"/>
      <c r="G973" s="18"/>
      <c r="H973" s="18"/>
      <c r="I973" s="18"/>
      <c r="J973" s="18"/>
      <c r="K973" s="18"/>
      <c r="L973" s="18"/>
      <c r="M973" s="18"/>
    </row>
    <row r="974">
      <c r="B974" s="18"/>
      <c r="C974" s="18"/>
      <c r="D974" s="18"/>
      <c r="E974" s="18"/>
      <c r="F974" s="18"/>
      <c r="G974" s="18"/>
      <c r="H974" s="18"/>
      <c r="I974" s="18"/>
      <c r="J974" s="18"/>
      <c r="K974" s="18"/>
      <c r="L974" s="18"/>
      <c r="M974" s="18"/>
    </row>
    <row r="975">
      <c r="B975" s="18"/>
      <c r="C975" s="18"/>
      <c r="D975" s="18"/>
      <c r="E975" s="18"/>
      <c r="F975" s="18"/>
      <c r="G975" s="18"/>
      <c r="H975" s="18"/>
      <c r="I975" s="18"/>
      <c r="J975" s="18"/>
      <c r="K975" s="18"/>
      <c r="L975" s="18"/>
      <c r="M975" s="18"/>
    </row>
    <row r="976">
      <c r="B976" s="18"/>
      <c r="C976" s="18"/>
      <c r="D976" s="18"/>
      <c r="E976" s="18"/>
      <c r="F976" s="18"/>
      <c r="G976" s="18"/>
      <c r="H976" s="18"/>
      <c r="I976" s="18"/>
      <c r="J976" s="18"/>
      <c r="K976" s="18"/>
      <c r="L976" s="18"/>
      <c r="M976" s="18"/>
    </row>
    <row r="977">
      <c r="B977" s="18"/>
      <c r="C977" s="18"/>
      <c r="D977" s="18"/>
      <c r="E977" s="18"/>
      <c r="F977" s="18"/>
      <c r="G977" s="18"/>
      <c r="H977" s="18"/>
      <c r="I977" s="18"/>
      <c r="J977" s="18"/>
      <c r="K977" s="18"/>
      <c r="L977" s="18"/>
      <c r="M977" s="18"/>
    </row>
    <row r="978">
      <c r="B978" s="18"/>
      <c r="C978" s="18"/>
      <c r="D978" s="18"/>
      <c r="E978" s="18"/>
      <c r="F978" s="18"/>
      <c r="G978" s="18"/>
      <c r="H978" s="18"/>
      <c r="I978" s="18"/>
      <c r="J978" s="18"/>
      <c r="K978" s="18"/>
      <c r="L978" s="18"/>
      <c r="M978" s="18"/>
    </row>
    <row r="979">
      <c r="B979" s="18"/>
      <c r="C979" s="18"/>
      <c r="D979" s="18"/>
      <c r="E979" s="18"/>
      <c r="F979" s="18"/>
      <c r="G979" s="18"/>
      <c r="H979" s="18"/>
      <c r="I979" s="18"/>
      <c r="J979" s="18"/>
      <c r="K979" s="18"/>
      <c r="L979" s="18"/>
      <c r="M979" s="18"/>
    </row>
    <row r="980">
      <c r="B980" s="18"/>
      <c r="C980" s="18"/>
      <c r="D980" s="18"/>
      <c r="E980" s="18"/>
      <c r="F980" s="18"/>
      <c r="G980" s="18"/>
      <c r="H980" s="18"/>
      <c r="I980" s="18"/>
      <c r="J980" s="18"/>
      <c r="K980" s="18"/>
      <c r="L980" s="18"/>
      <c r="M980" s="18"/>
    </row>
    <row r="981">
      <c r="B981" s="18"/>
      <c r="C981" s="18"/>
      <c r="D981" s="18"/>
      <c r="E981" s="18"/>
      <c r="F981" s="18"/>
      <c r="G981" s="18"/>
      <c r="H981" s="18"/>
      <c r="I981" s="18"/>
      <c r="J981" s="18"/>
      <c r="K981" s="18"/>
      <c r="L981" s="18"/>
      <c r="M981" s="18"/>
    </row>
    <row r="982">
      <c r="B982" s="18"/>
      <c r="C982" s="18"/>
      <c r="D982" s="18"/>
      <c r="E982" s="18"/>
      <c r="F982" s="18"/>
      <c r="G982" s="18"/>
      <c r="H982" s="18"/>
      <c r="I982" s="18"/>
      <c r="J982" s="18"/>
      <c r="K982" s="18"/>
      <c r="L982" s="18"/>
      <c r="M982" s="18"/>
    </row>
    <row r="983">
      <c r="B983" s="18"/>
      <c r="C983" s="18"/>
      <c r="D983" s="18"/>
      <c r="E983" s="18"/>
      <c r="F983" s="18"/>
      <c r="G983" s="18"/>
      <c r="H983" s="18"/>
      <c r="I983" s="18"/>
      <c r="J983" s="18"/>
      <c r="K983" s="18"/>
      <c r="L983" s="18"/>
      <c r="M983" s="18"/>
    </row>
    <row r="984">
      <c r="B984" s="18"/>
      <c r="C984" s="18"/>
      <c r="D984" s="18"/>
      <c r="E984" s="18"/>
      <c r="F984" s="18"/>
      <c r="G984" s="18"/>
      <c r="H984" s="18"/>
      <c r="I984" s="18"/>
      <c r="J984" s="18"/>
      <c r="K984" s="18"/>
      <c r="L984" s="18"/>
      <c r="M984" s="18"/>
    </row>
    <row r="985">
      <c r="B985" s="18"/>
      <c r="C985" s="18"/>
      <c r="D985" s="18"/>
      <c r="E985" s="18"/>
      <c r="F985" s="18"/>
      <c r="G985" s="18"/>
      <c r="H985" s="18"/>
      <c r="I985" s="18"/>
      <c r="J985" s="18"/>
      <c r="K985" s="18"/>
      <c r="L985" s="18"/>
      <c r="M985" s="18"/>
    </row>
    <row r="986">
      <c r="B986" s="18"/>
      <c r="C986" s="18"/>
      <c r="D986" s="18"/>
      <c r="E986" s="18"/>
      <c r="F986" s="18"/>
      <c r="G986" s="18"/>
      <c r="H986" s="18"/>
      <c r="I986" s="18"/>
      <c r="J986" s="18"/>
      <c r="K986" s="18"/>
      <c r="L986" s="18"/>
      <c r="M986" s="18"/>
    </row>
    <row r="987">
      <c r="B987" s="18"/>
      <c r="C987" s="18"/>
      <c r="D987" s="18"/>
      <c r="E987" s="18"/>
      <c r="F987" s="18"/>
      <c r="G987" s="18"/>
      <c r="H987" s="18"/>
      <c r="I987" s="18"/>
      <c r="J987" s="18"/>
      <c r="K987" s="18"/>
      <c r="L987" s="18"/>
      <c r="M987" s="18"/>
    </row>
    <row r="988">
      <c r="B988" s="18"/>
      <c r="C988" s="18"/>
      <c r="D988" s="18"/>
      <c r="E988" s="18"/>
      <c r="F988" s="18"/>
      <c r="G988" s="18"/>
      <c r="H988" s="18"/>
      <c r="I988" s="18"/>
      <c r="J988" s="18"/>
      <c r="K988" s="18"/>
      <c r="L988" s="18"/>
      <c r="M988" s="18"/>
    </row>
    <row r="989">
      <c r="B989" s="18"/>
      <c r="C989" s="18"/>
      <c r="D989" s="18"/>
      <c r="E989" s="18"/>
      <c r="F989" s="18"/>
      <c r="G989" s="18"/>
      <c r="H989" s="18"/>
      <c r="I989" s="18"/>
      <c r="J989" s="18"/>
      <c r="K989" s="18"/>
      <c r="L989" s="18"/>
      <c r="M989" s="18"/>
    </row>
    <row r="990">
      <c r="B990" s="18"/>
      <c r="C990" s="18"/>
      <c r="D990" s="18"/>
      <c r="E990" s="18"/>
      <c r="F990" s="18"/>
      <c r="G990" s="18"/>
      <c r="H990" s="18"/>
      <c r="I990" s="18"/>
      <c r="J990" s="18"/>
      <c r="K990" s="18"/>
      <c r="L990" s="18"/>
      <c r="M990" s="18"/>
    </row>
    <row r="991">
      <c r="B991" s="18"/>
      <c r="C991" s="18"/>
      <c r="D991" s="18"/>
      <c r="E991" s="18"/>
      <c r="F991" s="18"/>
      <c r="G991" s="18"/>
      <c r="H991" s="18"/>
      <c r="I991" s="18"/>
      <c r="J991" s="18"/>
      <c r="K991" s="18"/>
      <c r="L991" s="18"/>
      <c r="M991" s="18"/>
    </row>
    <row r="992">
      <c r="B992" s="18"/>
      <c r="C992" s="18"/>
      <c r="D992" s="18"/>
      <c r="E992" s="18"/>
      <c r="F992" s="18"/>
      <c r="G992" s="18"/>
      <c r="H992" s="18"/>
      <c r="I992" s="18"/>
      <c r="J992" s="18"/>
      <c r="K992" s="18"/>
      <c r="L992" s="18"/>
      <c r="M992" s="18"/>
    </row>
    <row r="993">
      <c r="B993" s="18"/>
      <c r="C993" s="18"/>
      <c r="D993" s="18"/>
      <c r="E993" s="18"/>
      <c r="F993" s="18"/>
      <c r="G993" s="18"/>
      <c r="H993" s="18"/>
      <c r="I993" s="18"/>
      <c r="J993" s="18"/>
      <c r="K993" s="18"/>
      <c r="L993" s="18"/>
      <c r="M993" s="18"/>
    </row>
    <row r="994">
      <c r="B994" s="18"/>
      <c r="C994" s="18"/>
      <c r="D994" s="18"/>
      <c r="E994" s="18"/>
      <c r="F994" s="18"/>
      <c r="G994" s="18"/>
      <c r="H994" s="18"/>
      <c r="I994" s="18"/>
      <c r="J994" s="18"/>
      <c r="K994" s="18"/>
      <c r="L994" s="18"/>
      <c r="M994" s="18"/>
    </row>
    <row r="995">
      <c r="B995" s="18"/>
      <c r="C995" s="18"/>
      <c r="D995" s="18"/>
      <c r="E995" s="18"/>
      <c r="F995" s="18"/>
      <c r="G995" s="18"/>
      <c r="H995" s="18"/>
      <c r="I995" s="18"/>
      <c r="J995" s="18"/>
      <c r="K995" s="18"/>
      <c r="L995" s="18"/>
      <c r="M995" s="18"/>
    </row>
    <row r="996">
      <c r="B996" s="18"/>
      <c r="C996" s="18"/>
      <c r="D996" s="18"/>
      <c r="E996" s="18"/>
      <c r="F996" s="18"/>
      <c r="G996" s="18"/>
      <c r="H996" s="18"/>
      <c r="I996" s="18"/>
      <c r="J996" s="18"/>
      <c r="K996" s="18"/>
      <c r="L996" s="18"/>
      <c r="M996" s="18"/>
    </row>
    <row r="997">
      <c r="B997" s="18"/>
      <c r="C997" s="18"/>
      <c r="D997" s="18"/>
      <c r="E997" s="18"/>
      <c r="F997" s="18"/>
      <c r="G997" s="18"/>
      <c r="H997" s="18"/>
      <c r="I997" s="18"/>
      <c r="J997" s="18"/>
      <c r="K997" s="18"/>
      <c r="L997" s="18"/>
      <c r="M997" s="18"/>
    </row>
    <row r="998">
      <c r="B998" s="18"/>
      <c r="C998" s="18"/>
      <c r="D998" s="18"/>
      <c r="E998" s="18"/>
      <c r="F998" s="18"/>
      <c r="G998" s="18"/>
      <c r="H998" s="18"/>
      <c r="I998" s="18"/>
      <c r="J998" s="18"/>
      <c r="K998" s="18"/>
      <c r="L998" s="18"/>
      <c r="M998" s="18"/>
    </row>
    <row r="999">
      <c r="B999" s="18"/>
      <c r="C999" s="18"/>
      <c r="D999" s="18"/>
      <c r="E999" s="18"/>
      <c r="F999" s="18"/>
      <c r="G999" s="18"/>
      <c r="H999" s="18"/>
      <c r="I999" s="18"/>
      <c r="J999" s="18"/>
      <c r="K999" s="18"/>
      <c r="L999" s="18"/>
      <c r="M999" s="18"/>
    </row>
    <row r="1000">
      <c r="B1000" s="18"/>
      <c r="C1000" s="18"/>
      <c r="D1000" s="18"/>
      <c r="E1000" s="18"/>
      <c r="F1000" s="18"/>
      <c r="G1000" s="18"/>
      <c r="H1000" s="18"/>
      <c r="I1000" s="18"/>
      <c r="J1000" s="18"/>
      <c r="K1000" s="18"/>
      <c r="L1000" s="18"/>
      <c r="M1000" s="18"/>
    </row>
    <row r="1001">
      <c r="B1001" s="18"/>
      <c r="C1001" s="18"/>
      <c r="D1001" s="18"/>
      <c r="E1001" s="18"/>
      <c r="F1001" s="18"/>
      <c r="G1001" s="18"/>
      <c r="H1001" s="18"/>
      <c r="I1001" s="18"/>
      <c r="J1001" s="18"/>
      <c r="K1001" s="18"/>
      <c r="L1001" s="18"/>
      <c r="M1001" s="18"/>
    </row>
    <row r="1002">
      <c r="B1002" s="18"/>
      <c r="C1002" s="18"/>
      <c r="D1002" s="18"/>
      <c r="E1002" s="18"/>
      <c r="F1002" s="18"/>
      <c r="G1002" s="18"/>
      <c r="H1002" s="18"/>
      <c r="I1002" s="18"/>
      <c r="J1002" s="18"/>
      <c r="K1002" s="18"/>
      <c r="L1002" s="18"/>
      <c r="M1002" s="18"/>
    </row>
    <row r="1003">
      <c r="B1003" s="18"/>
      <c r="C1003" s="18"/>
      <c r="D1003" s="18"/>
      <c r="E1003" s="18"/>
      <c r="F1003" s="18"/>
      <c r="G1003" s="18"/>
      <c r="H1003" s="18"/>
      <c r="I1003" s="18"/>
      <c r="J1003" s="18"/>
      <c r="K1003" s="18"/>
      <c r="L1003" s="18"/>
      <c r="M1003" s="18"/>
    </row>
    <row r="1004">
      <c r="B1004" s="18"/>
      <c r="C1004" s="18"/>
      <c r="D1004" s="18"/>
      <c r="E1004" s="18"/>
      <c r="F1004" s="18"/>
      <c r="G1004" s="18"/>
      <c r="H1004" s="18"/>
      <c r="I1004" s="18"/>
      <c r="J1004" s="18"/>
      <c r="K1004" s="18"/>
      <c r="L1004" s="18"/>
      <c r="M1004" s="18"/>
    </row>
    <row r="1005">
      <c r="B1005" s="18"/>
      <c r="C1005" s="18"/>
      <c r="D1005" s="18"/>
      <c r="E1005" s="18"/>
      <c r="F1005" s="18"/>
      <c r="G1005" s="18"/>
      <c r="H1005" s="18"/>
      <c r="I1005" s="18"/>
      <c r="J1005" s="18"/>
      <c r="K1005" s="18"/>
      <c r="L1005" s="18"/>
      <c r="M1005" s="18"/>
    </row>
    <row r="1006">
      <c r="B1006" s="18"/>
      <c r="C1006" s="18"/>
      <c r="D1006" s="18"/>
      <c r="E1006" s="18"/>
      <c r="F1006" s="18"/>
      <c r="G1006" s="18"/>
      <c r="H1006" s="18"/>
      <c r="I1006" s="18"/>
      <c r="J1006" s="18"/>
      <c r="K1006" s="18"/>
      <c r="L1006" s="18"/>
      <c r="M1006" s="18"/>
    </row>
    <row r="1007">
      <c r="B1007" s="18"/>
      <c r="C1007" s="18"/>
      <c r="D1007" s="18"/>
      <c r="E1007" s="18"/>
      <c r="F1007" s="18"/>
      <c r="G1007" s="18"/>
      <c r="H1007" s="18"/>
      <c r="I1007" s="18"/>
      <c r="J1007" s="18"/>
      <c r="K1007" s="18"/>
      <c r="L1007" s="18"/>
      <c r="M1007" s="18"/>
    </row>
    <row r="1008">
      <c r="B1008" s="18"/>
      <c r="C1008" s="18"/>
      <c r="D1008" s="18"/>
      <c r="E1008" s="18"/>
      <c r="F1008" s="18"/>
      <c r="G1008" s="18"/>
      <c r="H1008" s="18"/>
      <c r="I1008" s="18"/>
      <c r="J1008" s="18"/>
      <c r="K1008" s="18"/>
      <c r="L1008" s="18"/>
      <c r="M1008" s="18"/>
    </row>
    <row r="1009">
      <c r="B1009" s="18"/>
      <c r="C1009" s="18"/>
      <c r="D1009" s="18"/>
      <c r="E1009" s="18"/>
      <c r="F1009" s="18"/>
      <c r="G1009" s="18"/>
      <c r="H1009" s="18"/>
      <c r="I1009" s="18"/>
      <c r="J1009" s="18"/>
      <c r="K1009" s="18"/>
      <c r="L1009" s="18"/>
      <c r="M1009" s="18"/>
    </row>
    <row r="1010">
      <c r="B1010" s="18"/>
      <c r="C1010" s="18"/>
      <c r="D1010" s="18"/>
      <c r="E1010" s="18"/>
      <c r="F1010" s="18"/>
      <c r="G1010" s="18"/>
      <c r="H1010" s="18"/>
      <c r="I1010" s="18"/>
      <c r="J1010" s="18"/>
      <c r="K1010" s="18"/>
      <c r="L1010" s="18"/>
      <c r="M1010" s="18"/>
    </row>
    <row r="1011">
      <c r="B1011" s="18"/>
      <c r="C1011" s="18"/>
      <c r="D1011" s="18"/>
      <c r="E1011" s="18"/>
      <c r="F1011" s="18"/>
      <c r="G1011" s="18"/>
      <c r="H1011" s="18"/>
      <c r="I1011" s="18"/>
      <c r="J1011" s="18"/>
      <c r="K1011" s="18"/>
      <c r="L1011" s="18"/>
      <c r="M1011" s="18"/>
    </row>
    <row r="1012">
      <c r="B1012" s="18"/>
      <c r="C1012" s="18"/>
      <c r="D1012" s="18"/>
      <c r="E1012" s="18"/>
      <c r="F1012" s="18"/>
      <c r="G1012" s="18"/>
      <c r="H1012" s="18"/>
      <c r="I1012" s="18"/>
      <c r="J1012" s="18"/>
      <c r="K1012" s="18"/>
      <c r="L1012" s="18"/>
      <c r="M1012" s="18"/>
    </row>
    <row r="1013">
      <c r="B1013" s="18"/>
      <c r="C1013" s="18"/>
      <c r="D1013" s="18"/>
      <c r="E1013" s="18"/>
      <c r="F1013" s="18"/>
      <c r="G1013" s="18"/>
      <c r="H1013" s="18"/>
      <c r="I1013" s="18"/>
      <c r="J1013" s="18"/>
      <c r="K1013" s="18"/>
      <c r="L1013" s="18"/>
      <c r="M1013" s="18"/>
    </row>
    <row r="1014">
      <c r="B1014" s="18"/>
      <c r="C1014" s="18"/>
      <c r="D1014" s="18"/>
      <c r="E1014" s="18"/>
      <c r="F1014" s="18"/>
      <c r="G1014" s="18"/>
      <c r="H1014" s="18"/>
      <c r="I1014" s="18"/>
      <c r="J1014" s="18"/>
      <c r="K1014" s="18"/>
      <c r="L1014" s="18"/>
      <c r="M1014" s="18"/>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s>
  <sheetData>
    <row r="1">
      <c r="B1" s="14" t="s">
        <v>51</v>
      </c>
      <c r="C1" s="14" t="s">
        <v>52</v>
      </c>
      <c r="D1" s="14" t="s">
        <v>53</v>
      </c>
      <c r="E1" s="14" t="s">
        <v>54</v>
      </c>
      <c r="F1" s="14" t="s">
        <v>55</v>
      </c>
      <c r="G1" s="14" t="s">
        <v>56</v>
      </c>
      <c r="H1" s="14" t="s">
        <v>57</v>
      </c>
      <c r="I1" s="14" t="s">
        <v>58</v>
      </c>
      <c r="J1" s="14" t="s">
        <v>59</v>
      </c>
      <c r="K1" s="14" t="s">
        <v>60</v>
      </c>
      <c r="L1" s="14" t="s">
        <v>61</v>
      </c>
      <c r="M1" s="14" t="s">
        <v>62</v>
      </c>
    </row>
    <row r="2">
      <c r="A2" s="19" t="s">
        <v>66</v>
      </c>
    </row>
    <row r="3">
      <c r="A3" s="14" t="s">
        <v>64</v>
      </c>
      <c r="B3" s="18">
        <f>'Sales and Costs-S1'!B3+'Sales and Costs-S2'!B3+'Sales and Costs-S3'!B3</f>
        <v>7175000</v>
      </c>
      <c r="C3" s="18">
        <f>'Sales and Costs-S1'!C3+'Sales and Costs-S2'!C3+'Sales and Costs-S3'!C3</f>
        <v>7291275</v>
      </c>
      <c r="D3" s="18">
        <f>'Sales and Costs-S1'!D3+'Sales and Costs-S2'!D3+'Sales and Costs-S3'!D3</f>
        <v>7409466.386</v>
      </c>
      <c r="E3" s="18">
        <f>'Sales and Costs-S1'!E3+'Sales and Costs-S2'!E3+'Sales and Costs-S3'!E3</f>
        <v>7529606.34</v>
      </c>
      <c r="F3" s="18">
        <f>'Sales and Costs-S1'!F3+'Sales and Costs-S2'!F3+'Sales and Costs-S3'!F3</f>
        <v>7651727.597</v>
      </c>
      <c r="G3" s="18">
        <f>'Sales and Costs-S1'!G3+'Sales and Costs-S2'!G3+'Sales and Costs-S3'!G3</f>
        <v>7775863.453</v>
      </c>
      <c r="H3" s="18">
        <f>'Sales and Costs-S1'!H3+'Sales and Costs-S2'!H3+'Sales and Costs-S3'!H3</f>
        <v>7902047.774</v>
      </c>
      <c r="I3" s="18">
        <f>'Sales and Costs-S1'!I3+'Sales and Costs-S2'!I3+'Sales and Costs-S3'!I3</f>
        <v>8030315.007</v>
      </c>
      <c r="J3" s="18">
        <f>'Sales and Costs-S1'!J3+'Sales and Costs-S2'!J3+'Sales and Costs-S3'!J3</f>
        <v>8160700.191</v>
      </c>
      <c r="K3" s="18">
        <f>'Sales and Costs-S1'!K3+'Sales and Costs-S2'!K3+'Sales and Costs-S3'!K3</f>
        <v>8293238.966</v>
      </c>
      <c r="L3" s="18">
        <f>'Sales and Costs-S1'!L3+'Sales and Costs-S2'!L3+'Sales and Costs-S3'!L3</f>
        <v>8427967.583</v>
      </c>
      <c r="M3" s="18">
        <f>'Sales and Costs-S1'!M3+'Sales and Costs-S2'!M3+'Sales and Costs-S3'!M3</f>
        <v>8564922.917</v>
      </c>
    </row>
    <row r="4">
      <c r="A4" s="14" t="s">
        <v>65</v>
      </c>
      <c r="B4" s="18">
        <f>'Sales and Costs-S1'!B4+'Sales and Costs-S2'!B4+'Sales and Costs-S3'!B4</f>
        <v>6370000</v>
      </c>
      <c r="C4" s="18">
        <f>'Sales and Costs-S1'!C4+'Sales and Costs-S2'!C4+'Sales and Costs-S3'!C4</f>
        <v>6470057.875</v>
      </c>
      <c r="D4" s="18">
        <f>'Sales and Costs-S1'!D4+'Sales and Costs-S2'!D4+'Sales and Costs-S3'!D4</f>
        <v>6571807.482</v>
      </c>
      <c r="E4" s="18">
        <f>'Sales and Costs-S1'!E4+'Sales and Costs-S2'!E4+'Sales and Costs-S3'!E4</f>
        <v>6675279.626</v>
      </c>
      <c r="F4" s="18">
        <f>'Sales and Costs-S1'!F4+'Sales and Costs-S2'!F4+'Sales and Costs-S3'!F4</f>
        <v>6780505.712</v>
      </c>
      <c r="G4" s="18">
        <f>'Sales and Costs-S1'!G4+'Sales and Costs-S2'!G4+'Sales and Costs-S3'!G4</f>
        <v>6887517.756</v>
      </c>
      <c r="H4" s="18">
        <f>'Sales and Costs-S1'!H4+'Sales and Costs-S2'!H4+'Sales and Costs-S3'!H4</f>
        <v>6996348.398</v>
      </c>
      <c r="I4" s="18">
        <f>'Sales and Costs-S1'!I4+'Sales and Costs-S2'!I4+'Sales and Costs-S3'!I4</f>
        <v>7107030.912</v>
      </c>
      <c r="J4" s="18">
        <f>'Sales and Costs-S1'!J4+'Sales and Costs-S2'!J4+'Sales and Costs-S3'!J4</f>
        <v>7219599.225</v>
      </c>
      <c r="K4" s="18">
        <f>'Sales and Costs-S1'!K4+'Sales and Costs-S2'!K4+'Sales and Costs-S3'!K4</f>
        <v>7334087.923</v>
      </c>
      <c r="L4" s="18">
        <f>'Sales and Costs-S1'!L4+'Sales and Costs-S2'!L4+'Sales and Costs-S3'!L4</f>
        <v>7450532.271</v>
      </c>
      <c r="M4" s="18">
        <f>'Sales and Costs-S1'!M4+'Sales and Costs-S2'!M4+'Sales and Costs-S3'!M4</f>
        <v>7568968.224</v>
      </c>
    </row>
    <row r="5">
      <c r="A5" s="14" t="s">
        <v>67</v>
      </c>
      <c r="B5" s="18">
        <f>'Sales and Costs-S1'!B5+'Sales and Costs-S2'!B5+'Sales and Costs-S3'!B5</f>
        <v>6280000</v>
      </c>
      <c r="C5" s="18">
        <f>'Sales and Costs-S1'!C5+'Sales and Costs-S2'!C5+'Sales and Costs-S3'!C5</f>
        <v>6394082.75</v>
      </c>
      <c r="D5" s="18">
        <f>'Sales and Costs-S1'!D5+'Sales and Costs-S2'!D5+'Sales and Costs-S3'!D5</f>
        <v>6510245.111</v>
      </c>
      <c r="E5" s="18">
        <f>'Sales and Costs-S1'!E5+'Sales and Costs-S2'!E5+'Sales and Costs-S3'!E5</f>
        <v>6628525.13</v>
      </c>
      <c r="F5" s="18">
        <f>'Sales and Costs-S1'!F5+'Sales and Costs-S2'!F5+'Sales and Costs-S3'!F5</f>
        <v>6748961.557</v>
      </c>
      <c r="G5" s="18">
        <f>'Sales and Costs-S1'!G5+'Sales and Costs-S2'!G5+'Sales and Costs-S3'!G5</f>
        <v>6871593.85</v>
      </c>
      <c r="H5" s="18">
        <f>'Sales and Costs-S1'!H5+'Sales and Costs-S2'!H5+'Sales and Costs-S3'!H5</f>
        <v>6996462.193</v>
      </c>
      <c r="I5" s="18">
        <f>'Sales and Costs-S1'!I5+'Sales and Costs-S2'!I5+'Sales and Costs-S3'!I5</f>
        <v>7123607.509</v>
      </c>
      <c r="J5" s="18">
        <f>'Sales and Costs-S1'!J5+'Sales and Costs-S2'!J5+'Sales and Costs-S3'!J5</f>
        <v>7253071.471</v>
      </c>
      <c r="K5" s="18">
        <f>'Sales and Costs-S1'!K5+'Sales and Costs-S2'!K5+'Sales and Costs-S3'!K5</f>
        <v>7384896.521</v>
      </c>
      <c r="L5" s="18">
        <f>'Sales and Costs-S1'!L5+'Sales and Costs-S2'!L5+'Sales and Costs-S3'!L5</f>
        <v>7519125.878</v>
      </c>
      <c r="M5" s="18">
        <f>'Sales and Costs-S1'!M5+'Sales and Costs-S2'!M5+'Sales and Costs-S3'!M5</f>
        <v>7655803.556</v>
      </c>
    </row>
    <row r="6">
      <c r="A6" s="14" t="s">
        <v>39</v>
      </c>
      <c r="B6" s="18">
        <f>'Sales and Costs-S1'!B6+'Sales and Costs-S2'!B6+'Sales and Costs-S3'!B6</f>
        <v>9850000</v>
      </c>
      <c r="C6" s="18">
        <f>'Sales and Costs-S1'!C6+'Sales and Costs-S2'!C6+'Sales and Costs-S3'!C6</f>
        <v>10140802.5</v>
      </c>
      <c r="D6" s="18">
        <f>'Sales and Costs-S1'!D6+'Sales and Costs-S2'!D6+'Sales and Costs-S3'!D6</f>
        <v>10441170.92</v>
      </c>
      <c r="E6" s="18">
        <f>'Sales and Costs-S1'!E6+'Sales and Costs-S2'!E6+'Sales and Costs-S3'!E6</f>
        <v>10751438.36</v>
      </c>
      <c r="F6" s="18">
        <f>'Sales and Costs-S1'!F6+'Sales and Costs-S2'!F6+'Sales and Costs-S3'!F6</f>
        <v>11071949.83</v>
      </c>
      <c r="G6" s="18">
        <f>'Sales and Costs-S1'!G6+'Sales and Costs-S2'!G6+'Sales and Costs-S3'!G6</f>
        <v>11403062.66</v>
      </c>
      <c r="H6" s="18">
        <f>'Sales and Costs-S1'!H6+'Sales and Costs-S2'!H6+'Sales and Costs-S3'!H6</f>
        <v>11745147.02</v>
      </c>
      <c r="I6" s="18">
        <f>'Sales and Costs-S1'!I6+'Sales and Costs-S2'!I6+'Sales and Costs-S3'!I6</f>
        <v>12098586.3</v>
      </c>
      <c r="J6" s="18">
        <f>'Sales and Costs-S1'!J6+'Sales and Costs-S2'!J6+'Sales and Costs-S3'!J6</f>
        <v>12463777.64</v>
      </c>
      <c r="K6" s="18">
        <f>'Sales and Costs-S1'!K6+'Sales and Costs-S2'!K6+'Sales and Costs-S3'!K6</f>
        <v>12841132.41</v>
      </c>
      <c r="L6" s="18">
        <f>'Sales and Costs-S1'!L6+'Sales and Costs-S2'!L6+'Sales and Costs-S3'!L6</f>
        <v>13231076.73</v>
      </c>
      <c r="M6" s="18">
        <f>'Sales and Costs-S1'!M6+'Sales and Costs-S2'!M6+'Sales and Costs-S3'!M6</f>
        <v>13634052.01</v>
      </c>
    </row>
    <row r="7">
      <c r="A7" s="14" t="s">
        <v>28</v>
      </c>
      <c r="B7" s="18">
        <f>'Sales and Costs-S1'!B7+'Sales and Costs-S2'!B7+'Sales and Costs-S3'!B7</f>
        <v>8450000</v>
      </c>
      <c r="C7" s="18">
        <f>'Sales and Costs-S1'!C7+'Sales and Costs-S2'!C7+'Sales and Costs-S3'!C7</f>
        <v>8678675.625</v>
      </c>
      <c r="D7" s="18">
        <f>'Sales and Costs-S1'!D7+'Sales and Costs-S2'!D7+'Sales and Costs-S3'!D7</f>
        <v>8914375.878</v>
      </c>
      <c r="E7" s="18">
        <f>'Sales and Costs-S1'!E7+'Sales and Costs-S2'!E7+'Sales and Costs-S3'!E7</f>
        <v>9157332.963</v>
      </c>
      <c r="F7" s="18">
        <f>'Sales and Costs-S1'!F7+'Sales and Costs-S2'!F7+'Sales and Costs-S3'!F7</f>
        <v>9407787.041</v>
      </c>
      <c r="G7" s="18">
        <f>'Sales and Costs-S1'!G7+'Sales and Costs-S2'!G7+'Sales and Costs-S3'!G7</f>
        <v>9665986.511</v>
      </c>
      <c r="H7" s="18">
        <f>'Sales and Costs-S1'!H7+'Sales and Costs-S2'!H7+'Sales and Costs-S3'!H7</f>
        <v>9932188.297</v>
      </c>
      <c r="I7" s="18">
        <f>'Sales and Costs-S1'!I7+'Sales and Costs-S2'!I7+'Sales and Costs-S3'!I7</f>
        <v>10206658.14</v>
      </c>
      <c r="J7" s="18">
        <f>'Sales and Costs-S1'!J7+'Sales and Costs-S2'!J7+'Sales and Costs-S3'!J7</f>
        <v>10489670.92</v>
      </c>
      <c r="K7" s="18">
        <f>'Sales and Costs-S1'!K7+'Sales and Costs-S2'!K7+'Sales and Costs-S3'!K7</f>
        <v>10781510.95</v>
      </c>
      <c r="L7" s="18">
        <f>'Sales and Costs-S1'!L7+'Sales and Costs-S2'!L7+'Sales and Costs-S3'!L7</f>
        <v>11082472.33</v>
      </c>
      <c r="M7" s="18">
        <f>'Sales and Costs-S1'!M7+'Sales and Costs-S2'!M7+'Sales and Costs-S3'!M7</f>
        <v>11392859.28</v>
      </c>
    </row>
    <row r="8">
      <c r="A8" s="19" t="s">
        <v>68</v>
      </c>
      <c r="B8" s="18">
        <f t="shared" ref="B8:M8" si="1">SUM(B3:B7)</f>
        <v>38125000</v>
      </c>
      <c r="C8" s="18">
        <f t="shared" si="1"/>
        <v>38974893.75</v>
      </c>
      <c r="D8" s="18">
        <f t="shared" si="1"/>
        <v>39847065.78</v>
      </c>
      <c r="E8" s="18">
        <f t="shared" si="1"/>
        <v>40742182.42</v>
      </c>
      <c r="F8" s="18">
        <f t="shared" si="1"/>
        <v>41660931.73</v>
      </c>
      <c r="G8" s="18">
        <f t="shared" si="1"/>
        <v>42604024.23</v>
      </c>
      <c r="H8" s="18">
        <f t="shared" si="1"/>
        <v>43572193.68</v>
      </c>
      <c r="I8" s="18">
        <f t="shared" si="1"/>
        <v>44566197.87</v>
      </c>
      <c r="J8" s="18">
        <f t="shared" si="1"/>
        <v>45586819.45</v>
      </c>
      <c r="K8" s="18">
        <f t="shared" si="1"/>
        <v>46634866.77</v>
      </c>
      <c r="L8" s="18">
        <f t="shared" si="1"/>
        <v>47711174.79</v>
      </c>
      <c r="M8" s="18">
        <f t="shared" si="1"/>
        <v>48816605.98</v>
      </c>
    </row>
    <row r="10">
      <c r="A10" s="19" t="s">
        <v>69</v>
      </c>
    </row>
    <row r="11">
      <c r="A11" s="19" t="s">
        <v>64</v>
      </c>
    </row>
    <row r="12">
      <c r="A12" s="14" t="s">
        <v>40</v>
      </c>
      <c r="B12" s="18">
        <f>'Sales and Costs-S1'!B12+'Sales and Costs-S2'!B12+'Sales and Costs-S3'!B12</f>
        <v>1435000</v>
      </c>
      <c r="C12" s="18">
        <f>'Sales and Costs-S1'!C12+'Sales and Costs-S2'!C12+'Sales and Costs-S3'!C12</f>
        <v>1458255</v>
      </c>
      <c r="D12" s="18">
        <f>'Sales and Costs-S1'!D12+'Sales and Costs-S2'!D12+'Sales and Costs-S3'!D12</f>
        <v>1481893.277</v>
      </c>
      <c r="E12" s="18">
        <f>'Sales and Costs-S1'!E12+'Sales and Costs-S2'!E12+'Sales and Costs-S3'!E12</f>
        <v>1505921.268</v>
      </c>
      <c r="F12" s="18">
        <f>'Sales and Costs-S1'!F12+'Sales and Costs-S2'!F12+'Sales and Costs-S3'!F12</f>
        <v>1530345.519</v>
      </c>
      <c r="G12" s="18">
        <f>'Sales and Costs-S1'!G12+'Sales and Costs-S2'!G12+'Sales and Costs-S3'!G12</f>
        <v>1555172.691</v>
      </c>
      <c r="H12" s="18">
        <f>'Sales and Costs-S1'!H12+'Sales and Costs-S2'!H12+'Sales and Costs-S3'!H12</f>
        <v>1580409.555</v>
      </c>
      <c r="I12" s="18">
        <f>'Sales and Costs-S1'!I12+'Sales and Costs-S2'!I12+'Sales and Costs-S3'!I12</f>
        <v>1606063.001</v>
      </c>
      <c r="J12" s="18">
        <f>'Sales and Costs-S1'!J12+'Sales and Costs-S2'!J12+'Sales and Costs-S3'!J12</f>
        <v>1632140.038</v>
      </c>
      <c r="K12" s="18">
        <f>'Sales and Costs-S1'!K12+'Sales and Costs-S2'!K12+'Sales and Costs-S3'!K12</f>
        <v>1658647.793</v>
      </c>
      <c r="L12" s="18">
        <f>'Sales and Costs-S1'!L12+'Sales and Costs-S2'!L12+'Sales and Costs-S3'!L12</f>
        <v>1685593.517</v>
      </c>
      <c r="M12" s="18">
        <f>'Sales and Costs-S1'!M12+'Sales and Costs-S2'!M12+'Sales and Costs-S3'!M12</f>
        <v>1712984.583</v>
      </c>
    </row>
    <row r="13">
      <c r="A13" s="14" t="s">
        <v>41</v>
      </c>
      <c r="B13" s="18">
        <f>'Sales and Costs-S1'!B13+'Sales and Costs-S2'!B13+'Sales and Costs-S3'!B13</f>
        <v>1435000</v>
      </c>
      <c r="C13" s="18">
        <f>'Sales and Costs-S1'!C13+'Sales and Costs-S2'!C13+'Sales and Costs-S3'!C13</f>
        <v>1458255</v>
      </c>
      <c r="D13" s="18">
        <f>'Sales and Costs-S1'!D13+'Sales and Costs-S2'!D13+'Sales and Costs-S3'!D13</f>
        <v>1481893.277</v>
      </c>
      <c r="E13" s="18">
        <f>'Sales and Costs-S1'!E13+'Sales and Costs-S2'!E13+'Sales and Costs-S3'!E13</f>
        <v>1505921.268</v>
      </c>
      <c r="F13" s="18">
        <f>'Sales and Costs-S1'!F13+'Sales and Costs-S2'!F13+'Sales and Costs-S3'!F13</f>
        <v>1530345.519</v>
      </c>
      <c r="G13" s="18">
        <f>'Sales and Costs-S1'!G13+'Sales and Costs-S2'!G13+'Sales and Costs-S3'!G13</f>
        <v>1555172.691</v>
      </c>
      <c r="H13" s="18">
        <f>'Sales and Costs-S1'!H13+'Sales and Costs-S2'!H13+'Sales and Costs-S3'!H13</f>
        <v>1580409.555</v>
      </c>
      <c r="I13" s="18">
        <f>'Sales and Costs-S1'!I13+'Sales and Costs-S2'!I13+'Sales and Costs-S3'!I13</f>
        <v>1606063.001</v>
      </c>
      <c r="J13" s="18">
        <f>'Sales and Costs-S1'!J13+'Sales and Costs-S2'!J13+'Sales and Costs-S3'!J13</f>
        <v>1632140.038</v>
      </c>
      <c r="K13" s="18">
        <f>'Sales and Costs-S1'!K13+'Sales and Costs-S2'!K13+'Sales and Costs-S3'!K13</f>
        <v>1658647.793</v>
      </c>
      <c r="L13" s="18">
        <f>'Sales and Costs-S1'!L13+'Sales and Costs-S2'!L13+'Sales and Costs-S3'!L13</f>
        <v>1685593.517</v>
      </c>
      <c r="M13" s="18">
        <f>'Sales and Costs-S1'!M13+'Sales and Costs-S2'!M13+'Sales and Costs-S3'!M13</f>
        <v>1712984.583</v>
      </c>
    </row>
    <row r="14">
      <c r="A14" s="14" t="s">
        <v>42</v>
      </c>
      <c r="B14" s="18">
        <f>'Sales and Costs-S1'!B14+'Sales and Costs-S2'!B14+'Sales and Costs-S3'!B14</f>
        <v>358750</v>
      </c>
      <c r="C14" s="18">
        <f>'Sales and Costs-S1'!C14+'Sales and Costs-S2'!C14+'Sales and Costs-S3'!C14</f>
        <v>364563.75</v>
      </c>
      <c r="D14" s="18">
        <f>'Sales and Costs-S1'!D14+'Sales and Costs-S2'!D14+'Sales and Costs-S3'!D14</f>
        <v>370473.3193</v>
      </c>
      <c r="E14" s="18">
        <f>'Sales and Costs-S1'!E14+'Sales and Costs-S2'!E14+'Sales and Costs-S3'!E14</f>
        <v>376480.317</v>
      </c>
      <c r="F14" s="18">
        <f>'Sales and Costs-S1'!F14+'Sales and Costs-S2'!F14+'Sales and Costs-S3'!F14</f>
        <v>382586.3799</v>
      </c>
      <c r="G14" s="18">
        <f>'Sales and Costs-S1'!G14+'Sales and Costs-S2'!G14+'Sales and Costs-S3'!G14</f>
        <v>388793.1726</v>
      </c>
      <c r="H14" s="18">
        <f>'Sales and Costs-S1'!H14+'Sales and Costs-S2'!H14+'Sales and Costs-S3'!H14</f>
        <v>395102.3887</v>
      </c>
      <c r="I14" s="18">
        <f>'Sales and Costs-S1'!I14+'Sales and Costs-S2'!I14+'Sales and Costs-S3'!I14</f>
        <v>401515.7504</v>
      </c>
      <c r="J14" s="18">
        <f>'Sales and Costs-S1'!J14+'Sales and Costs-S2'!J14+'Sales and Costs-S3'!J14</f>
        <v>408035.0096</v>
      </c>
      <c r="K14" s="18">
        <f>'Sales and Costs-S1'!K14+'Sales and Costs-S2'!K14+'Sales and Costs-S3'!K14</f>
        <v>414661.9483</v>
      </c>
      <c r="L14" s="18">
        <f>'Sales and Costs-S1'!L14+'Sales and Costs-S2'!L14+'Sales and Costs-S3'!L14</f>
        <v>421398.3791</v>
      </c>
      <c r="M14" s="18">
        <f>'Sales and Costs-S1'!M14+'Sales and Costs-S2'!M14+'Sales and Costs-S3'!M14</f>
        <v>428246.1458</v>
      </c>
    </row>
    <row r="15">
      <c r="A15" s="14" t="s">
        <v>70</v>
      </c>
      <c r="B15" s="18">
        <f>'Sales and Costs-S1'!B15+'Sales and Costs-S2'!B15+'Sales and Costs-S3'!B15</f>
        <v>1076250</v>
      </c>
      <c r="C15" s="18">
        <f>'Sales and Costs-S1'!C15+'Sales and Costs-S2'!C15+'Sales and Costs-S3'!C15</f>
        <v>1093691.25</v>
      </c>
      <c r="D15" s="18">
        <f>'Sales and Costs-S1'!D15+'Sales and Costs-S2'!D15+'Sales and Costs-S3'!D15</f>
        <v>1111419.958</v>
      </c>
      <c r="E15" s="18">
        <f>'Sales and Costs-S1'!E15+'Sales and Costs-S2'!E15+'Sales and Costs-S3'!E15</f>
        <v>1129440.951</v>
      </c>
      <c r="F15" s="18">
        <f>'Sales and Costs-S1'!F15+'Sales and Costs-S2'!F15+'Sales and Costs-S3'!F15</f>
        <v>1147759.14</v>
      </c>
      <c r="G15" s="18">
        <f>'Sales and Costs-S1'!G15+'Sales and Costs-S2'!G15+'Sales and Costs-S3'!G15</f>
        <v>1166379.518</v>
      </c>
      <c r="H15" s="18">
        <f>'Sales and Costs-S1'!H15+'Sales and Costs-S2'!H15+'Sales and Costs-S3'!H15</f>
        <v>1185307.166</v>
      </c>
      <c r="I15" s="18">
        <f>'Sales and Costs-S1'!I15+'Sales and Costs-S2'!I15+'Sales and Costs-S3'!I15</f>
        <v>1204547.251</v>
      </c>
      <c r="J15" s="18">
        <f>'Sales and Costs-S1'!J15+'Sales and Costs-S2'!J15+'Sales and Costs-S3'!J15</f>
        <v>1224105.029</v>
      </c>
      <c r="K15" s="18">
        <f>'Sales and Costs-S1'!K15+'Sales and Costs-S2'!K15+'Sales and Costs-S3'!K15</f>
        <v>1243985.845</v>
      </c>
      <c r="L15" s="18">
        <f>'Sales and Costs-S1'!L15+'Sales and Costs-S2'!L15+'Sales and Costs-S3'!L15</f>
        <v>1264195.137</v>
      </c>
      <c r="M15" s="18">
        <f>'Sales and Costs-S1'!M15+'Sales and Costs-S2'!M15+'Sales and Costs-S3'!M15</f>
        <v>1284738.437</v>
      </c>
    </row>
    <row r="16">
      <c r="A16" s="14" t="s">
        <v>44</v>
      </c>
      <c r="B16" s="18">
        <f>'Sales and Costs-S1'!B16+'Sales and Costs-S2'!B16+'Sales and Costs-S3'!B16</f>
        <v>717500</v>
      </c>
      <c r="C16" s="18">
        <f>'Sales and Costs-S1'!C16+'Sales and Costs-S2'!C16+'Sales and Costs-S3'!C16</f>
        <v>729127.5</v>
      </c>
      <c r="D16" s="18">
        <f>'Sales and Costs-S1'!D16+'Sales and Costs-S2'!D16+'Sales and Costs-S3'!D16</f>
        <v>740946.6386</v>
      </c>
      <c r="E16" s="18">
        <f>'Sales and Costs-S1'!E16+'Sales and Costs-S2'!E16+'Sales and Costs-S3'!E16</f>
        <v>752960.634</v>
      </c>
      <c r="F16" s="18">
        <f>'Sales and Costs-S1'!F16+'Sales and Costs-S2'!F16+'Sales and Costs-S3'!F16</f>
        <v>765172.7597</v>
      </c>
      <c r="G16" s="18">
        <f>'Sales and Costs-S1'!G16+'Sales and Costs-S2'!G16+'Sales and Costs-S3'!G16</f>
        <v>777586.3453</v>
      </c>
      <c r="H16" s="18">
        <f>'Sales and Costs-S1'!H16+'Sales and Costs-S2'!H16+'Sales and Costs-S3'!H16</f>
        <v>790204.7774</v>
      </c>
      <c r="I16" s="18">
        <f>'Sales and Costs-S1'!I16+'Sales and Costs-S2'!I16+'Sales and Costs-S3'!I16</f>
        <v>803031.5007</v>
      </c>
      <c r="J16" s="18">
        <f>'Sales and Costs-S1'!J16+'Sales and Costs-S2'!J16+'Sales and Costs-S3'!J16</f>
        <v>816070.0191</v>
      </c>
      <c r="K16" s="18">
        <f>'Sales and Costs-S1'!K16+'Sales and Costs-S2'!K16+'Sales and Costs-S3'!K16</f>
        <v>829323.8966</v>
      </c>
      <c r="L16" s="18">
        <f>'Sales and Costs-S1'!L16+'Sales and Costs-S2'!L16+'Sales and Costs-S3'!L16</f>
        <v>842796.7583</v>
      </c>
      <c r="M16" s="18">
        <f>'Sales and Costs-S1'!M16+'Sales and Costs-S2'!M16+'Sales and Costs-S3'!M16</f>
        <v>856492.2917</v>
      </c>
    </row>
    <row r="17">
      <c r="A17" s="14" t="s">
        <v>45</v>
      </c>
      <c r="B17" s="18">
        <f>'Sales and Costs-S1'!B17+'Sales and Costs-S2'!B17+'Sales and Costs-S3'!B17</f>
        <v>2152500</v>
      </c>
      <c r="C17" s="18">
        <f>'Sales and Costs-S1'!C17+'Sales and Costs-S2'!C17+'Sales and Costs-S3'!C17</f>
        <v>2187382.5</v>
      </c>
      <c r="D17" s="18">
        <f>'Sales and Costs-S1'!D17+'Sales and Costs-S2'!D17+'Sales and Costs-S3'!D17</f>
        <v>2222839.916</v>
      </c>
      <c r="E17" s="18">
        <f>'Sales and Costs-S1'!E17+'Sales and Costs-S2'!E17+'Sales and Costs-S3'!E17</f>
        <v>2258881.902</v>
      </c>
      <c r="F17" s="18">
        <f>'Sales and Costs-S1'!F17+'Sales and Costs-S2'!F17+'Sales and Costs-S3'!F17</f>
        <v>2295518.279</v>
      </c>
      <c r="G17" s="18">
        <f>'Sales and Costs-S1'!G17+'Sales and Costs-S2'!G17+'Sales and Costs-S3'!G17</f>
        <v>2332759.036</v>
      </c>
      <c r="H17" s="18">
        <f>'Sales and Costs-S1'!H17+'Sales and Costs-S2'!H17+'Sales and Costs-S3'!H17</f>
        <v>2370614.332</v>
      </c>
      <c r="I17" s="18">
        <f>'Sales and Costs-S1'!I17+'Sales and Costs-S2'!I17+'Sales and Costs-S3'!I17</f>
        <v>2409094.502</v>
      </c>
      <c r="J17" s="18">
        <f>'Sales and Costs-S1'!J17+'Sales and Costs-S2'!J17+'Sales and Costs-S3'!J17</f>
        <v>2448210.057</v>
      </c>
      <c r="K17" s="18">
        <f>'Sales and Costs-S1'!K17+'Sales and Costs-S2'!K17+'Sales and Costs-S3'!K17</f>
        <v>2487971.69</v>
      </c>
      <c r="L17" s="18">
        <f>'Sales and Costs-S1'!L17+'Sales and Costs-S2'!L17+'Sales and Costs-S3'!L17</f>
        <v>2528390.275</v>
      </c>
      <c r="M17" s="18">
        <f>'Sales and Costs-S1'!M17+'Sales and Costs-S2'!M17+'Sales and Costs-S3'!M17</f>
        <v>2569476.875</v>
      </c>
    </row>
    <row r="18">
      <c r="A18" s="14"/>
    </row>
    <row r="19">
      <c r="A19" s="19" t="s">
        <v>71</v>
      </c>
    </row>
    <row r="20">
      <c r="A20" s="14" t="s">
        <v>40</v>
      </c>
      <c r="B20" s="18">
        <f>'Sales and Costs-S1'!B20+'Sales and Costs-S2'!B20+'Sales and Costs-S3'!B20</f>
        <v>0</v>
      </c>
      <c r="C20" s="18">
        <f>'Sales and Costs-S1'!C20+'Sales and Costs-S2'!C20+'Sales and Costs-S3'!C20</f>
        <v>0</v>
      </c>
      <c r="D20" s="18">
        <f>'Sales and Costs-S1'!D20+'Sales and Costs-S2'!D20+'Sales and Costs-S3'!D20</f>
        <v>0</v>
      </c>
      <c r="E20" s="18">
        <f>'Sales and Costs-S1'!E20+'Sales and Costs-S2'!E20+'Sales and Costs-S3'!E20</f>
        <v>0</v>
      </c>
      <c r="F20" s="18">
        <f>'Sales and Costs-S1'!F20+'Sales and Costs-S2'!F20+'Sales and Costs-S3'!F20</f>
        <v>0</v>
      </c>
      <c r="G20" s="18">
        <f>'Sales and Costs-S1'!G20+'Sales and Costs-S2'!G20+'Sales and Costs-S3'!G20</f>
        <v>0</v>
      </c>
      <c r="H20" s="18">
        <f>'Sales and Costs-S1'!H20+'Sales and Costs-S2'!H20+'Sales and Costs-S3'!H20</f>
        <v>0</v>
      </c>
      <c r="I20" s="18">
        <f>'Sales and Costs-S1'!I20+'Sales and Costs-S2'!I20+'Sales and Costs-S3'!I20</f>
        <v>0</v>
      </c>
      <c r="J20" s="18">
        <f>'Sales and Costs-S1'!J20+'Sales and Costs-S2'!J20+'Sales and Costs-S3'!J20</f>
        <v>0</v>
      </c>
      <c r="K20" s="18">
        <f>'Sales and Costs-S1'!K20+'Sales and Costs-S2'!K20+'Sales and Costs-S3'!K20</f>
        <v>0</v>
      </c>
      <c r="L20" s="18">
        <f>'Sales and Costs-S1'!L20+'Sales and Costs-S2'!L20+'Sales and Costs-S3'!L20</f>
        <v>0</v>
      </c>
      <c r="M20" s="18">
        <f>'Sales and Costs-S1'!M20+'Sales and Costs-S2'!M20+'Sales and Costs-S3'!M20</f>
        <v>0</v>
      </c>
    </row>
    <row r="21">
      <c r="A21" s="14" t="s">
        <v>41</v>
      </c>
      <c r="B21" s="18">
        <f>'Sales and Costs-S1'!B21+'Sales and Costs-S2'!B21+'Sales and Costs-S3'!B21</f>
        <v>0</v>
      </c>
      <c r="C21" s="18">
        <f>'Sales and Costs-S1'!C21+'Sales and Costs-S2'!C21+'Sales and Costs-S3'!C21</f>
        <v>0</v>
      </c>
      <c r="D21" s="18">
        <f>'Sales and Costs-S1'!D21+'Sales and Costs-S2'!D21+'Sales and Costs-S3'!D21</f>
        <v>0</v>
      </c>
      <c r="E21" s="18">
        <f>'Sales and Costs-S1'!E21+'Sales and Costs-S2'!E21+'Sales and Costs-S3'!E21</f>
        <v>0</v>
      </c>
      <c r="F21" s="18">
        <f>'Sales and Costs-S1'!F21+'Sales and Costs-S2'!F21+'Sales and Costs-S3'!F21</f>
        <v>0</v>
      </c>
      <c r="G21" s="18">
        <f>'Sales and Costs-S1'!G21+'Sales and Costs-S2'!G21+'Sales and Costs-S3'!G21</f>
        <v>0</v>
      </c>
      <c r="H21" s="18">
        <f>'Sales and Costs-S1'!H21+'Sales and Costs-S2'!H21+'Sales and Costs-S3'!H21</f>
        <v>0</v>
      </c>
      <c r="I21" s="18">
        <f>'Sales and Costs-S1'!I21+'Sales and Costs-S2'!I21+'Sales and Costs-S3'!I21</f>
        <v>0</v>
      </c>
      <c r="J21" s="18">
        <f>'Sales and Costs-S1'!J21+'Sales and Costs-S2'!J21+'Sales and Costs-S3'!J21</f>
        <v>0</v>
      </c>
      <c r="K21" s="18">
        <f>'Sales and Costs-S1'!K21+'Sales and Costs-S2'!K21+'Sales and Costs-S3'!K21</f>
        <v>0</v>
      </c>
      <c r="L21" s="18">
        <f>'Sales and Costs-S1'!L21+'Sales and Costs-S2'!L21+'Sales and Costs-S3'!L21</f>
        <v>0</v>
      </c>
      <c r="M21" s="18">
        <f>'Sales and Costs-S1'!M21+'Sales and Costs-S2'!M21+'Sales and Costs-S3'!M21</f>
        <v>0</v>
      </c>
    </row>
    <row r="22">
      <c r="A22" s="14" t="s">
        <v>42</v>
      </c>
      <c r="B22" s="18">
        <f>'Sales and Costs-S1'!B22+'Sales and Costs-S2'!B22+'Sales and Costs-S3'!B22</f>
        <v>0</v>
      </c>
      <c r="C22" s="18">
        <f>'Sales and Costs-S1'!C22+'Sales and Costs-S2'!C22+'Sales and Costs-S3'!C22</f>
        <v>0</v>
      </c>
      <c r="D22" s="18">
        <f>'Sales and Costs-S1'!D22+'Sales and Costs-S2'!D22+'Sales and Costs-S3'!D22</f>
        <v>0</v>
      </c>
      <c r="E22" s="18">
        <f>'Sales and Costs-S1'!E22+'Sales and Costs-S2'!E22+'Sales and Costs-S3'!E22</f>
        <v>0</v>
      </c>
      <c r="F22" s="18">
        <f>'Sales and Costs-S1'!F22+'Sales and Costs-S2'!F22+'Sales and Costs-S3'!F22</f>
        <v>0</v>
      </c>
      <c r="G22" s="18">
        <f>'Sales and Costs-S1'!G22+'Sales and Costs-S2'!G22+'Sales and Costs-S3'!G22</f>
        <v>0</v>
      </c>
      <c r="H22" s="18">
        <f>'Sales and Costs-S1'!H22+'Sales and Costs-S2'!H22+'Sales and Costs-S3'!H22</f>
        <v>0</v>
      </c>
      <c r="I22" s="18">
        <f>'Sales and Costs-S1'!I22+'Sales and Costs-S2'!I22+'Sales and Costs-S3'!I22</f>
        <v>0</v>
      </c>
      <c r="J22" s="18">
        <f>'Sales and Costs-S1'!J22+'Sales and Costs-S2'!J22+'Sales and Costs-S3'!J22</f>
        <v>0</v>
      </c>
      <c r="K22" s="18">
        <f>'Sales and Costs-S1'!K22+'Sales and Costs-S2'!K22+'Sales and Costs-S3'!K22</f>
        <v>0</v>
      </c>
      <c r="L22" s="18">
        <f>'Sales and Costs-S1'!L22+'Sales and Costs-S2'!L22+'Sales and Costs-S3'!L22</f>
        <v>0</v>
      </c>
      <c r="M22" s="18">
        <f>'Sales and Costs-S1'!M22+'Sales and Costs-S2'!M22+'Sales and Costs-S3'!M22</f>
        <v>0</v>
      </c>
    </row>
    <row r="23">
      <c r="A23" s="14" t="s">
        <v>70</v>
      </c>
      <c r="B23" s="18">
        <f>'Sales and Costs-S1'!B23+'Sales and Costs-S2'!B23+'Sales and Costs-S3'!B23</f>
        <v>1911000</v>
      </c>
      <c r="C23" s="18">
        <f>'Sales and Costs-S1'!C23+'Sales and Costs-S2'!C23+'Sales and Costs-S3'!C23</f>
        <v>1941017.363</v>
      </c>
      <c r="D23" s="18">
        <f>'Sales and Costs-S1'!D23+'Sales and Costs-S2'!D23+'Sales and Costs-S3'!D23</f>
        <v>1971542.244</v>
      </c>
      <c r="E23" s="18">
        <f>'Sales and Costs-S1'!E23+'Sales and Costs-S2'!E23+'Sales and Costs-S3'!E23</f>
        <v>2002583.888</v>
      </c>
      <c r="F23" s="18">
        <f>'Sales and Costs-S1'!F23+'Sales and Costs-S2'!F23+'Sales and Costs-S3'!F23</f>
        <v>2034151.714</v>
      </c>
      <c r="G23" s="18">
        <f>'Sales and Costs-S1'!G23+'Sales and Costs-S2'!G23+'Sales and Costs-S3'!G23</f>
        <v>2066255.327</v>
      </c>
      <c r="H23" s="18">
        <f>'Sales and Costs-S1'!H23+'Sales and Costs-S2'!H23+'Sales and Costs-S3'!H23</f>
        <v>2098904.519</v>
      </c>
      <c r="I23" s="18">
        <f>'Sales and Costs-S1'!I23+'Sales and Costs-S2'!I23+'Sales and Costs-S3'!I23</f>
        <v>2132109.274</v>
      </c>
      <c r="J23" s="18">
        <f>'Sales and Costs-S1'!J23+'Sales and Costs-S2'!J23+'Sales and Costs-S3'!J23</f>
        <v>2165879.767</v>
      </c>
      <c r="K23" s="18">
        <f>'Sales and Costs-S1'!K23+'Sales and Costs-S2'!K23+'Sales and Costs-S3'!K23</f>
        <v>2200226.377</v>
      </c>
      <c r="L23" s="18">
        <f>'Sales and Costs-S1'!L23+'Sales and Costs-S2'!L23+'Sales and Costs-S3'!L23</f>
        <v>2235159.681</v>
      </c>
      <c r="M23" s="18">
        <f>'Sales and Costs-S1'!M23+'Sales and Costs-S2'!M23+'Sales and Costs-S3'!M23</f>
        <v>2270690.467</v>
      </c>
    </row>
    <row r="24">
      <c r="A24" s="14" t="s">
        <v>44</v>
      </c>
      <c r="B24" s="18">
        <f>'Sales and Costs-S1'!B24+'Sales and Costs-S2'!B24+'Sales and Costs-S3'!B24</f>
        <v>1911000</v>
      </c>
      <c r="C24" s="18">
        <f>'Sales and Costs-S1'!C24+'Sales and Costs-S2'!C24+'Sales and Costs-S3'!C24</f>
        <v>1941017.363</v>
      </c>
      <c r="D24" s="18">
        <f>'Sales and Costs-S1'!D24+'Sales and Costs-S2'!D24+'Sales and Costs-S3'!D24</f>
        <v>1971542.244</v>
      </c>
      <c r="E24" s="18">
        <f>'Sales and Costs-S1'!E24+'Sales and Costs-S2'!E24+'Sales and Costs-S3'!E24</f>
        <v>2002583.888</v>
      </c>
      <c r="F24" s="18">
        <f>'Sales and Costs-S1'!F24+'Sales and Costs-S2'!F24+'Sales and Costs-S3'!F24</f>
        <v>2034151.714</v>
      </c>
      <c r="G24" s="18">
        <f>'Sales and Costs-S1'!G24+'Sales and Costs-S2'!G24+'Sales and Costs-S3'!G24</f>
        <v>2066255.327</v>
      </c>
      <c r="H24" s="18">
        <f>'Sales and Costs-S1'!H24+'Sales and Costs-S2'!H24+'Sales and Costs-S3'!H24</f>
        <v>2098904.519</v>
      </c>
      <c r="I24" s="18">
        <f>'Sales and Costs-S1'!I24+'Sales and Costs-S2'!I24+'Sales and Costs-S3'!I24</f>
        <v>2132109.274</v>
      </c>
      <c r="J24" s="18">
        <f>'Sales and Costs-S1'!J24+'Sales and Costs-S2'!J24+'Sales and Costs-S3'!J24</f>
        <v>2165879.767</v>
      </c>
      <c r="K24" s="18">
        <f>'Sales and Costs-S1'!K24+'Sales and Costs-S2'!K24+'Sales and Costs-S3'!K24</f>
        <v>2200226.377</v>
      </c>
      <c r="L24" s="18">
        <f>'Sales and Costs-S1'!L24+'Sales and Costs-S2'!L24+'Sales and Costs-S3'!L24</f>
        <v>2235159.681</v>
      </c>
      <c r="M24" s="18">
        <f>'Sales and Costs-S1'!M24+'Sales and Costs-S2'!M24+'Sales and Costs-S3'!M24</f>
        <v>2270690.467</v>
      </c>
    </row>
    <row r="25">
      <c r="A25" s="14" t="s">
        <v>45</v>
      </c>
      <c r="B25" s="18">
        <f>'Sales and Costs-S1'!B25+'Sales and Costs-S2'!B25+'Sales and Costs-S3'!B25</f>
        <v>2548000</v>
      </c>
      <c r="C25" s="18">
        <f>'Sales and Costs-S1'!C25+'Sales and Costs-S2'!C25+'Sales and Costs-S3'!C25</f>
        <v>2588023.15</v>
      </c>
      <c r="D25" s="18">
        <f>'Sales and Costs-S1'!D25+'Sales and Costs-S2'!D25+'Sales and Costs-S3'!D25</f>
        <v>2628722.993</v>
      </c>
      <c r="E25" s="18">
        <f>'Sales and Costs-S1'!E25+'Sales and Costs-S2'!E25+'Sales and Costs-S3'!E25</f>
        <v>2670111.85</v>
      </c>
      <c r="F25" s="18">
        <f>'Sales and Costs-S1'!F25+'Sales and Costs-S2'!F25+'Sales and Costs-S3'!F25</f>
        <v>2712202.285</v>
      </c>
      <c r="G25" s="18">
        <f>'Sales and Costs-S1'!G25+'Sales and Costs-S2'!G25+'Sales and Costs-S3'!G25</f>
        <v>2755007.103</v>
      </c>
      <c r="H25" s="18">
        <f>'Sales and Costs-S1'!H25+'Sales and Costs-S2'!H25+'Sales and Costs-S3'!H25</f>
        <v>2798539.359</v>
      </c>
      <c r="I25" s="18">
        <f>'Sales and Costs-S1'!I25+'Sales and Costs-S2'!I25+'Sales and Costs-S3'!I25</f>
        <v>2842812.365</v>
      </c>
      <c r="J25" s="18">
        <f>'Sales and Costs-S1'!J25+'Sales and Costs-S2'!J25+'Sales and Costs-S3'!J25</f>
        <v>2887839.69</v>
      </c>
      <c r="K25" s="18">
        <f>'Sales and Costs-S1'!K25+'Sales and Costs-S2'!K25+'Sales and Costs-S3'!K25</f>
        <v>2933635.169</v>
      </c>
      <c r="L25" s="18">
        <f>'Sales and Costs-S1'!L25+'Sales and Costs-S2'!L25+'Sales and Costs-S3'!L25</f>
        <v>2980212.908</v>
      </c>
      <c r="M25" s="18">
        <f>'Sales and Costs-S1'!M25+'Sales and Costs-S2'!M25+'Sales and Costs-S3'!M25</f>
        <v>3027587.29</v>
      </c>
    </row>
    <row r="26">
      <c r="A26" s="14"/>
    </row>
    <row r="27">
      <c r="A27" s="19" t="s">
        <v>67</v>
      </c>
    </row>
    <row r="28">
      <c r="A28" s="14" t="s">
        <v>40</v>
      </c>
      <c r="B28" s="18">
        <f>'Sales and Costs-S1'!B28+'Sales and Costs-S2'!B28+'Sales and Costs-S3'!B28</f>
        <v>1256000</v>
      </c>
      <c r="C28" s="18">
        <f>'Sales and Costs-S1'!C28+'Sales and Costs-S2'!C28+'Sales and Costs-S3'!C28</f>
        <v>1278816.55</v>
      </c>
      <c r="D28" s="18">
        <f>'Sales and Costs-S1'!D28+'Sales and Costs-S2'!D28+'Sales and Costs-S3'!D28</f>
        <v>1302049.022</v>
      </c>
      <c r="E28" s="18">
        <f>'Sales and Costs-S1'!E28+'Sales and Costs-S2'!E28+'Sales and Costs-S3'!E28</f>
        <v>1325705.026</v>
      </c>
      <c r="F28" s="18">
        <f>'Sales and Costs-S1'!F28+'Sales and Costs-S2'!F28+'Sales and Costs-S3'!F28</f>
        <v>1349792.311</v>
      </c>
      <c r="G28" s="18">
        <f>'Sales and Costs-S1'!G28+'Sales and Costs-S2'!G28+'Sales and Costs-S3'!G28</f>
        <v>1374318.77</v>
      </c>
      <c r="H28" s="18">
        <f>'Sales and Costs-S1'!H28+'Sales and Costs-S2'!H28+'Sales and Costs-S3'!H28</f>
        <v>1399292.439</v>
      </c>
      <c r="I28" s="18">
        <f>'Sales and Costs-S1'!I28+'Sales and Costs-S2'!I28+'Sales and Costs-S3'!I28</f>
        <v>1424721.502</v>
      </c>
      <c r="J28" s="18">
        <f>'Sales and Costs-S1'!J28+'Sales and Costs-S2'!J28+'Sales and Costs-S3'!J28</f>
        <v>1450614.294</v>
      </c>
      <c r="K28" s="18">
        <f>'Sales and Costs-S1'!K28+'Sales and Costs-S2'!K28+'Sales and Costs-S3'!K28</f>
        <v>1476979.304</v>
      </c>
      <c r="L28" s="18">
        <f>'Sales and Costs-S1'!L28+'Sales and Costs-S2'!L28+'Sales and Costs-S3'!L28</f>
        <v>1503825.176</v>
      </c>
      <c r="M28" s="18">
        <f>'Sales and Costs-S1'!M28+'Sales and Costs-S2'!M28+'Sales and Costs-S3'!M28</f>
        <v>1531160.711</v>
      </c>
    </row>
    <row r="29">
      <c r="A29" s="14" t="s">
        <v>41</v>
      </c>
      <c r="B29" s="18">
        <f>'Sales and Costs-S1'!B29+'Sales and Costs-S2'!B29+'Sales and Costs-S3'!B29</f>
        <v>1381600</v>
      </c>
      <c r="C29" s="18">
        <f>'Sales and Costs-S1'!C29+'Sales and Costs-S2'!C29+'Sales and Costs-S3'!C29</f>
        <v>1406698.205</v>
      </c>
      <c r="D29" s="18">
        <f>'Sales and Costs-S1'!D29+'Sales and Costs-S2'!D29+'Sales and Costs-S3'!D29</f>
        <v>1432253.924</v>
      </c>
      <c r="E29" s="18">
        <f>'Sales and Costs-S1'!E29+'Sales and Costs-S2'!E29+'Sales and Costs-S3'!E29</f>
        <v>1458275.529</v>
      </c>
      <c r="F29" s="18">
        <f>'Sales and Costs-S1'!F29+'Sales and Costs-S2'!F29+'Sales and Costs-S3'!F29</f>
        <v>1484771.543</v>
      </c>
      <c r="G29" s="18">
        <f>'Sales and Costs-S1'!G29+'Sales and Costs-S2'!G29+'Sales and Costs-S3'!G29</f>
        <v>1511750.647</v>
      </c>
      <c r="H29" s="18">
        <f>'Sales and Costs-S1'!H29+'Sales and Costs-S2'!H29+'Sales and Costs-S3'!H29</f>
        <v>1539221.682</v>
      </c>
      <c r="I29" s="18">
        <f>'Sales and Costs-S1'!I29+'Sales and Costs-S2'!I29+'Sales and Costs-S3'!I29</f>
        <v>1567193.652</v>
      </c>
      <c r="J29" s="18">
        <f>'Sales and Costs-S1'!J29+'Sales and Costs-S2'!J29+'Sales and Costs-S3'!J29</f>
        <v>1595675.724</v>
      </c>
      <c r="K29" s="18">
        <f>'Sales and Costs-S1'!K29+'Sales and Costs-S2'!K29+'Sales and Costs-S3'!K29</f>
        <v>1624677.235</v>
      </c>
      <c r="L29" s="18">
        <f>'Sales and Costs-S1'!L29+'Sales and Costs-S2'!L29+'Sales and Costs-S3'!L29</f>
        <v>1654207.693</v>
      </c>
      <c r="M29" s="18">
        <f>'Sales and Costs-S1'!M29+'Sales and Costs-S2'!M29+'Sales and Costs-S3'!M29</f>
        <v>1684276.782</v>
      </c>
    </row>
    <row r="30">
      <c r="A30" s="14" t="s">
        <v>42</v>
      </c>
      <c r="B30" s="18">
        <f>'Sales and Costs-S1'!B30+'Sales and Costs-S2'!B30+'Sales and Costs-S3'!B30</f>
        <v>1130400</v>
      </c>
      <c r="C30" s="18">
        <f>'Sales and Costs-S1'!C30+'Sales and Costs-S2'!C30+'Sales and Costs-S3'!C30</f>
        <v>1150934.895</v>
      </c>
      <c r="D30" s="18">
        <f>'Sales and Costs-S1'!D30+'Sales and Costs-S2'!D30+'Sales and Costs-S3'!D30</f>
        <v>1171844.12</v>
      </c>
      <c r="E30" s="18">
        <f>'Sales and Costs-S1'!E30+'Sales and Costs-S2'!E30+'Sales and Costs-S3'!E30</f>
        <v>1193134.523</v>
      </c>
      <c r="F30" s="18">
        <f>'Sales and Costs-S1'!F30+'Sales and Costs-S2'!F30+'Sales and Costs-S3'!F30</f>
        <v>1214813.08</v>
      </c>
      <c r="G30" s="18">
        <f>'Sales and Costs-S1'!G30+'Sales and Costs-S2'!G30+'Sales and Costs-S3'!G30</f>
        <v>1236886.893</v>
      </c>
      <c r="H30" s="18">
        <f>'Sales and Costs-S1'!H30+'Sales and Costs-S2'!H30+'Sales and Costs-S3'!H30</f>
        <v>1259363.195</v>
      </c>
      <c r="I30" s="18">
        <f>'Sales and Costs-S1'!I30+'Sales and Costs-S2'!I30+'Sales and Costs-S3'!I30</f>
        <v>1282249.352</v>
      </c>
      <c r="J30" s="18">
        <f>'Sales and Costs-S1'!J30+'Sales and Costs-S2'!J30+'Sales and Costs-S3'!J30</f>
        <v>1305552.865</v>
      </c>
      <c r="K30" s="18">
        <f>'Sales and Costs-S1'!K30+'Sales and Costs-S2'!K30+'Sales and Costs-S3'!K30</f>
        <v>1329281.374</v>
      </c>
      <c r="L30" s="18">
        <f>'Sales and Costs-S1'!L30+'Sales and Costs-S2'!L30+'Sales and Costs-S3'!L30</f>
        <v>1353442.658</v>
      </c>
      <c r="M30" s="18">
        <f>'Sales and Costs-S1'!M30+'Sales and Costs-S2'!M30+'Sales and Costs-S3'!M30</f>
        <v>1378044.64</v>
      </c>
    </row>
    <row r="31">
      <c r="A31" s="14" t="s">
        <v>70</v>
      </c>
      <c r="B31" s="18">
        <f>'Sales and Costs-S1'!B31+'Sales and Costs-S2'!B31+'Sales and Costs-S3'!B31</f>
        <v>628000</v>
      </c>
      <c r="C31" s="18">
        <f>'Sales and Costs-S1'!C31+'Sales and Costs-S2'!C31+'Sales and Costs-S3'!C31</f>
        <v>639408.275</v>
      </c>
      <c r="D31" s="18">
        <f>'Sales and Costs-S1'!D31+'Sales and Costs-S2'!D31+'Sales and Costs-S3'!D31</f>
        <v>651024.5111</v>
      </c>
      <c r="E31" s="18">
        <f>'Sales and Costs-S1'!E31+'Sales and Costs-S2'!E31+'Sales and Costs-S3'!E31</f>
        <v>662852.513</v>
      </c>
      <c r="F31" s="18">
        <f>'Sales and Costs-S1'!F31+'Sales and Costs-S2'!F31+'Sales and Costs-S3'!F31</f>
        <v>674896.1557</v>
      </c>
      <c r="G31" s="18">
        <f>'Sales and Costs-S1'!G31+'Sales and Costs-S2'!G31+'Sales and Costs-S3'!G31</f>
        <v>687159.385</v>
      </c>
      <c r="H31" s="18">
        <f>'Sales and Costs-S1'!H31+'Sales and Costs-S2'!H31+'Sales and Costs-S3'!H31</f>
        <v>699646.2193</v>
      </c>
      <c r="I31" s="18">
        <f>'Sales and Costs-S1'!I31+'Sales and Costs-S2'!I31+'Sales and Costs-S3'!I31</f>
        <v>712360.7509</v>
      </c>
      <c r="J31" s="18">
        <f>'Sales and Costs-S1'!J31+'Sales and Costs-S2'!J31+'Sales and Costs-S3'!J31</f>
        <v>725307.1471</v>
      </c>
      <c r="K31" s="18">
        <f>'Sales and Costs-S1'!K31+'Sales and Costs-S2'!K31+'Sales and Costs-S3'!K31</f>
        <v>738489.6521</v>
      </c>
      <c r="L31" s="18">
        <f>'Sales and Costs-S1'!L31+'Sales and Costs-S2'!L31+'Sales and Costs-S3'!L31</f>
        <v>751912.5878</v>
      </c>
      <c r="M31" s="18">
        <f>'Sales and Costs-S1'!M31+'Sales and Costs-S2'!M31+'Sales and Costs-S3'!M31</f>
        <v>765580.3556</v>
      </c>
    </row>
    <row r="32">
      <c r="A32" s="14" t="s">
        <v>44</v>
      </c>
      <c r="B32" s="18">
        <f>'Sales and Costs-S1'!B32+'Sales and Costs-S2'!B32+'Sales and Costs-S3'!B32</f>
        <v>628000</v>
      </c>
      <c r="C32" s="18">
        <f>'Sales and Costs-S1'!C32+'Sales and Costs-S2'!C32+'Sales and Costs-S3'!C32</f>
        <v>639408.275</v>
      </c>
      <c r="D32" s="18">
        <f>'Sales and Costs-S1'!D32+'Sales and Costs-S2'!D32+'Sales and Costs-S3'!D32</f>
        <v>651024.5111</v>
      </c>
      <c r="E32" s="18">
        <f>'Sales and Costs-S1'!E32+'Sales and Costs-S2'!E32+'Sales and Costs-S3'!E32</f>
        <v>662852.513</v>
      </c>
      <c r="F32" s="18">
        <f>'Sales and Costs-S1'!F32+'Sales and Costs-S2'!F32+'Sales and Costs-S3'!F32</f>
        <v>674896.1557</v>
      </c>
      <c r="G32" s="18">
        <f>'Sales and Costs-S1'!G32+'Sales and Costs-S2'!G32+'Sales and Costs-S3'!G32</f>
        <v>687159.385</v>
      </c>
      <c r="H32" s="18">
        <f>'Sales and Costs-S1'!H32+'Sales and Costs-S2'!H32+'Sales and Costs-S3'!H32</f>
        <v>699646.2193</v>
      </c>
      <c r="I32" s="18">
        <f>'Sales and Costs-S1'!I32+'Sales and Costs-S2'!I32+'Sales and Costs-S3'!I32</f>
        <v>712360.7509</v>
      </c>
      <c r="J32" s="18">
        <f>'Sales and Costs-S1'!J32+'Sales and Costs-S2'!J32+'Sales and Costs-S3'!J32</f>
        <v>725307.1471</v>
      </c>
      <c r="K32" s="18">
        <f>'Sales and Costs-S1'!K32+'Sales and Costs-S2'!K32+'Sales and Costs-S3'!K32</f>
        <v>738489.6521</v>
      </c>
      <c r="L32" s="18">
        <f>'Sales and Costs-S1'!L32+'Sales and Costs-S2'!L32+'Sales and Costs-S3'!L32</f>
        <v>751912.5878</v>
      </c>
      <c r="M32" s="18">
        <f>'Sales and Costs-S1'!M32+'Sales and Costs-S2'!M32+'Sales and Costs-S3'!M32</f>
        <v>765580.3556</v>
      </c>
    </row>
    <row r="33">
      <c r="A33" s="14" t="s">
        <v>45</v>
      </c>
      <c r="B33" s="18">
        <f>'Sales and Costs-S1'!B33+'Sales and Costs-S2'!B33+'Sales and Costs-S3'!B33</f>
        <v>1256000</v>
      </c>
      <c r="C33" s="18">
        <f>'Sales and Costs-S1'!C33+'Sales and Costs-S2'!C33+'Sales and Costs-S3'!C33</f>
        <v>1278816.55</v>
      </c>
      <c r="D33" s="18">
        <f>'Sales and Costs-S1'!D33+'Sales and Costs-S2'!D33+'Sales and Costs-S3'!D33</f>
        <v>1302049.022</v>
      </c>
      <c r="E33" s="18">
        <f>'Sales and Costs-S1'!E33+'Sales and Costs-S2'!E33+'Sales and Costs-S3'!E33</f>
        <v>1325705.026</v>
      </c>
      <c r="F33" s="18">
        <f>'Sales and Costs-S1'!F33+'Sales and Costs-S2'!F33+'Sales and Costs-S3'!F33</f>
        <v>1349792.311</v>
      </c>
      <c r="G33" s="18">
        <f>'Sales and Costs-S1'!G33+'Sales and Costs-S2'!G33+'Sales and Costs-S3'!G33</f>
        <v>1374318.77</v>
      </c>
      <c r="H33" s="18">
        <f>'Sales and Costs-S1'!H33+'Sales and Costs-S2'!H33+'Sales and Costs-S3'!H33</f>
        <v>1399292.439</v>
      </c>
      <c r="I33" s="18">
        <f>'Sales and Costs-S1'!I33+'Sales and Costs-S2'!I33+'Sales and Costs-S3'!I33</f>
        <v>1424721.502</v>
      </c>
      <c r="J33" s="18">
        <f>'Sales and Costs-S1'!J33+'Sales and Costs-S2'!J33+'Sales and Costs-S3'!J33</f>
        <v>1450614.294</v>
      </c>
      <c r="K33" s="18">
        <f>'Sales and Costs-S1'!K33+'Sales and Costs-S2'!K33+'Sales and Costs-S3'!K33</f>
        <v>1476979.304</v>
      </c>
      <c r="L33" s="18">
        <f>'Sales and Costs-S1'!L33+'Sales and Costs-S2'!L33+'Sales and Costs-S3'!L33</f>
        <v>1503825.176</v>
      </c>
      <c r="M33" s="18">
        <f>'Sales and Costs-S1'!M33+'Sales and Costs-S2'!M33+'Sales and Costs-S3'!M33</f>
        <v>1531160.711</v>
      </c>
    </row>
    <row r="34">
      <c r="A34" s="14"/>
    </row>
    <row r="35">
      <c r="A35" s="19" t="s">
        <v>39</v>
      </c>
    </row>
    <row r="36">
      <c r="A36" s="14" t="s">
        <v>40</v>
      </c>
      <c r="B36" s="18">
        <f>'Sales and Costs-S1'!B36+'Sales and Costs-S2'!B36+'Sales and Costs-S3'!B36</f>
        <v>492500</v>
      </c>
      <c r="C36" s="18">
        <f>'Sales and Costs-S1'!C36+'Sales and Costs-S2'!C36+'Sales and Costs-S3'!C36</f>
        <v>507040.125</v>
      </c>
      <c r="D36" s="18">
        <f>'Sales and Costs-S1'!D36+'Sales and Costs-S2'!D36+'Sales and Costs-S3'!D36</f>
        <v>522058.5462</v>
      </c>
      <c r="E36" s="18">
        <f>'Sales and Costs-S1'!E36+'Sales and Costs-S2'!E36+'Sales and Costs-S3'!E36</f>
        <v>537571.9182</v>
      </c>
      <c r="F36" s="18">
        <f>'Sales and Costs-S1'!F36+'Sales and Costs-S2'!F36+'Sales and Costs-S3'!F36</f>
        <v>553597.4913</v>
      </c>
      <c r="G36" s="18">
        <f>'Sales and Costs-S1'!G36+'Sales and Costs-S2'!G36+'Sales and Costs-S3'!G36</f>
        <v>570153.1332</v>
      </c>
      <c r="H36" s="18">
        <f>'Sales and Costs-S1'!H36+'Sales and Costs-S2'!H36+'Sales and Costs-S3'!H36</f>
        <v>587257.3512</v>
      </c>
      <c r="I36" s="18">
        <f>'Sales and Costs-S1'!I36+'Sales and Costs-S2'!I36+'Sales and Costs-S3'!I36</f>
        <v>604929.3151</v>
      </c>
      <c r="J36" s="18">
        <f>'Sales and Costs-S1'!J36+'Sales and Costs-S2'!J36+'Sales and Costs-S3'!J36</f>
        <v>623188.882</v>
      </c>
      <c r="K36" s="18">
        <f>'Sales and Costs-S1'!K36+'Sales and Costs-S2'!K36+'Sales and Costs-S3'!K36</f>
        <v>642056.6204</v>
      </c>
      <c r="L36" s="18">
        <f>'Sales and Costs-S1'!L36+'Sales and Costs-S2'!L36+'Sales and Costs-S3'!L36</f>
        <v>661553.8364</v>
      </c>
      <c r="M36" s="18">
        <f>'Sales and Costs-S1'!M36+'Sales and Costs-S2'!M36+'Sales and Costs-S3'!M36</f>
        <v>681702.6003</v>
      </c>
    </row>
    <row r="37">
      <c r="A37" s="14" t="s">
        <v>41</v>
      </c>
      <c r="B37" s="18">
        <f>'Sales and Costs-S1'!B37+'Sales and Costs-S2'!B37+'Sales and Costs-S3'!B37</f>
        <v>492500</v>
      </c>
      <c r="C37" s="18">
        <f>'Sales and Costs-S1'!C37+'Sales and Costs-S2'!C37+'Sales and Costs-S3'!C37</f>
        <v>507040.125</v>
      </c>
      <c r="D37" s="18">
        <f>'Sales and Costs-S1'!D37+'Sales and Costs-S2'!D37+'Sales and Costs-S3'!D37</f>
        <v>522058.5462</v>
      </c>
      <c r="E37" s="18">
        <f>'Sales and Costs-S1'!E37+'Sales and Costs-S2'!E37+'Sales and Costs-S3'!E37</f>
        <v>537571.9182</v>
      </c>
      <c r="F37" s="18">
        <f>'Sales and Costs-S1'!F37+'Sales and Costs-S2'!F37+'Sales and Costs-S3'!F37</f>
        <v>553597.4913</v>
      </c>
      <c r="G37" s="18">
        <f>'Sales and Costs-S1'!G37+'Sales and Costs-S2'!G37+'Sales and Costs-S3'!G37</f>
        <v>570153.1332</v>
      </c>
      <c r="H37" s="18">
        <f>'Sales and Costs-S1'!H37+'Sales and Costs-S2'!H37+'Sales and Costs-S3'!H37</f>
        <v>587257.3512</v>
      </c>
      <c r="I37" s="18">
        <f>'Sales and Costs-S1'!I37+'Sales and Costs-S2'!I37+'Sales and Costs-S3'!I37</f>
        <v>604929.3151</v>
      </c>
      <c r="J37" s="18">
        <f>'Sales and Costs-S1'!J37+'Sales and Costs-S2'!J37+'Sales and Costs-S3'!J37</f>
        <v>623188.882</v>
      </c>
      <c r="K37" s="18">
        <f>'Sales and Costs-S1'!K37+'Sales and Costs-S2'!K37+'Sales and Costs-S3'!K37</f>
        <v>642056.6204</v>
      </c>
      <c r="L37" s="18">
        <f>'Sales and Costs-S1'!L37+'Sales and Costs-S2'!L37+'Sales and Costs-S3'!L37</f>
        <v>661553.8364</v>
      </c>
      <c r="M37" s="18">
        <f>'Sales and Costs-S1'!M37+'Sales and Costs-S2'!M37+'Sales and Costs-S3'!M37</f>
        <v>681702.6003</v>
      </c>
    </row>
    <row r="38">
      <c r="A38" s="14" t="s">
        <v>42</v>
      </c>
      <c r="B38" s="18">
        <f>'Sales and Costs-S1'!B38+'Sales and Costs-S2'!B38+'Sales and Costs-S3'!B38</f>
        <v>2955000</v>
      </c>
      <c r="C38" s="18">
        <f>'Sales and Costs-S1'!C38+'Sales and Costs-S2'!C38+'Sales and Costs-S3'!C38</f>
        <v>3042240.75</v>
      </c>
      <c r="D38" s="18">
        <f>'Sales and Costs-S1'!D38+'Sales and Costs-S2'!D38+'Sales and Costs-S3'!D38</f>
        <v>3132351.277</v>
      </c>
      <c r="E38" s="18">
        <f>'Sales and Costs-S1'!E38+'Sales and Costs-S2'!E38+'Sales and Costs-S3'!E38</f>
        <v>3225431.509</v>
      </c>
      <c r="F38" s="18">
        <f>'Sales and Costs-S1'!F38+'Sales and Costs-S2'!F38+'Sales and Costs-S3'!F38</f>
        <v>3321584.948</v>
      </c>
      <c r="G38" s="18">
        <f>'Sales and Costs-S1'!G38+'Sales and Costs-S2'!G38+'Sales and Costs-S3'!G38</f>
        <v>3420918.799</v>
      </c>
      <c r="H38" s="18">
        <f>'Sales and Costs-S1'!H38+'Sales and Costs-S2'!H38+'Sales and Costs-S3'!H38</f>
        <v>3523544.107</v>
      </c>
      <c r="I38" s="18">
        <f>'Sales and Costs-S1'!I38+'Sales and Costs-S2'!I38+'Sales and Costs-S3'!I38</f>
        <v>3629575.891</v>
      </c>
      <c r="J38" s="18">
        <f>'Sales and Costs-S1'!J38+'Sales and Costs-S2'!J38+'Sales and Costs-S3'!J38</f>
        <v>3739133.292</v>
      </c>
      <c r="K38" s="18">
        <f>'Sales and Costs-S1'!K38+'Sales and Costs-S2'!K38+'Sales and Costs-S3'!K38</f>
        <v>3852339.723</v>
      </c>
      <c r="L38" s="18">
        <f>'Sales and Costs-S1'!L38+'Sales and Costs-S2'!L38+'Sales and Costs-S3'!L38</f>
        <v>3969323.018</v>
      </c>
      <c r="M38" s="18">
        <f>'Sales and Costs-S1'!M38+'Sales and Costs-S2'!M38+'Sales and Costs-S3'!M38</f>
        <v>4090215.602</v>
      </c>
    </row>
    <row r="39">
      <c r="A39" s="14" t="s">
        <v>70</v>
      </c>
      <c r="B39" s="18">
        <f>'Sales and Costs-S1'!B39+'Sales and Costs-S2'!B39+'Sales and Costs-S3'!B39</f>
        <v>1970000</v>
      </c>
      <c r="C39" s="18">
        <f>'Sales and Costs-S1'!C39+'Sales and Costs-S2'!C39+'Sales and Costs-S3'!C39</f>
        <v>2028160.5</v>
      </c>
      <c r="D39" s="18">
        <f>'Sales and Costs-S1'!D39+'Sales and Costs-S2'!D39+'Sales and Costs-S3'!D39</f>
        <v>2088234.185</v>
      </c>
      <c r="E39" s="18">
        <f>'Sales and Costs-S1'!E39+'Sales and Costs-S2'!E39+'Sales and Costs-S3'!E39</f>
        <v>2150287.673</v>
      </c>
      <c r="F39" s="18">
        <f>'Sales and Costs-S1'!F39+'Sales and Costs-S2'!F39+'Sales and Costs-S3'!F39</f>
        <v>2214389.965</v>
      </c>
      <c r="G39" s="18">
        <f>'Sales and Costs-S1'!G39+'Sales and Costs-S2'!G39+'Sales and Costs-S3'!G39</f>
        <v>2280612.533</v>
      </c>
      <c r="H39" s="18">
        <f>'Sales and Costs-S1'!H39+'Sales and Costs-S2'!H39+'Sales and Costs-S3'!H39</f>
        <v>2349029.405</v>
      </c>
      <c r="I39" s="18">
        <f>'Sales and Costs-S1'!I39+'Sales and Costs-S2'!I39+'Sales and Costs-S3'!I39</f>
        <v>2419717.261</v>
      </c>
      <c r="J39" s="18">
        <f>'Sales and Costs-S1'!J39+'Sales and Costs-S2'!J39+'Sales and Costs-S3'!J39</f>
        <v>2492755.528</v>
      </c>
      <c r="K39" s="18">
        <f>'Sales and Costs-S1'!K39+'Sales and Costs-S2'!K39+'Sales and Costs-S3'!K39</f>
        <v>2568226.482</v>
      </c>
      <c r="L39" s="18">
        <f>'Sales and Costs-S1'!L39+'Sales and Costs-S2'!L39+'Sales and Costs-S3'!L39</f>
        <v>2646215.346</v>
      </c>
      <c r="M39" s="18">
        <f>'Sales and Costs-S1'!M39+'Sales and Costs-S2'!M39+'Sales and Costs-S3'!M39</f>
        <v>2726810.401</v>
      </c>
    </row>
    <row r="40">
      <c r="A40" s="14" t="s">
        <v>44</v>
      </c>
      <c r="B40" s="18">
        <f>'Sales and Costs-S1'!B40+'Sales and Costs-S2'!B40+'Sales and Costs-S3'!B40</f>
        <v>0</v>
      </c>
      <c r="C40" s="18">
        <f>'Sales and Costs-S1'!C40+'Sales and Costs-S2'!C40+'Sales and Costs-S3'!C40</f>
        <v>0</v>
      </c>
      <c r="D40" s="18">
        <f>'Sales and Costs-S1'!D40+'Sales and Costs-S2'!D40+'Sales and Costs-S3'!D40</f>
        <v>0</v>
      </c>
      <c r="E40" s="18">
        <f>'Sales and Costs-S1'!E40+'Sales and Costs-S2'!E40+'Sales and Costs-S3'!E40</f>
        <v>0</v>
      </c>
      <c r="F40" s="18">
        <f>'Sales and Costs-S1'!F40+'Sales and Costs-S2'!F40+'Sales and Costs-S3'!F40</f>
        <v>0</v>
      </c>
      <c r="G40" s="18">
        <f>'Sales and Costs-S1'!G40+'Sales and Costs-S2'!G40+'Sales and Costs-S3'!G40</f>
        <v>0</v>
      </c>
      <c r="H40" s="18">
        <f>'Sales and Costs-S1'!H40+'Sales and Costs-S2'!H40+'Sales and Costs-S3'!H40</f>
        <v>0</v>
      </c>
      <c r="I40" s="18">
        <f>'Sales and Costs-S1'!I40+'Sales and Costs-S2'!I40+'Sales and Costs-S3'!I40</f>
        <v>0</v>
      </c>
      <c r="J40" s="18">
        <f>'Sales and Costs-S1'!J40+'Sales and Costs-S2'!J40+'Sales and Costs-S3'!J40</f>
        <v>0</v>
      </c>
      <c r="K40" s="18">
        <f>'Sales and Costs-S1'!K40+'Sales and Costs-S2'!K40+'Sales and Costs-S3'!K40</f>
        <v>0</v>
      </c>
      <c r="L40" s="18">
        <f>'Sales and Costs-S1'!L40+'Sales and Costs-S2'!L40+'Sales and Costs-S3'!L40</f>
        <v>0</v>
      </c>
      <c r="M40" s="18">
        <f>'Sales and Costs-S1'!M40+'Sales and Costs-S2'!M40+'Sales and Costs-S3'!M40</f>
        <v>0</v>
      </c>
    </row>
    <row r="41">
      <c r="A41" s="14" t="s">
        <v>45</v>
      </c>
      <c r="B41" s="18">
        <f>'Sales and Costs-S1'!B41+'Sales and Costs-S2'!B41+'Sales and Costs-S3'!B41</f>
        <v>3940000</v>
      </c>
      <c r="C41" s="18">
        <f>'Sales and Costs-S1'!C41+'Sales and Costs-S2'!C41+'Sales and Costs-S3'!C41</f>
        <v>4056321</v>
      </c>
      <c r="D41" s="18">
        <f>'Sales and Costs-S1'!D41+'Sales and Costs-S2'!D41+'Sales and Costs-S3'!D41</f>
        <v>4176468.369</v>
      </c>
      <c r="E41" s="18">
        <f>'Sales and Costs-S1'!E41+'Sales and Costs-S2'!E41+'Sales and Costs-S3'!E41</f>
        <v>4300575.345</v>
      </c>
      <c r="F41" s="18">
        <f>'Sales and Costs-S1'!F41+'Sales and Costs-S2'!F41+'Sales and Costs-S3'!F41</f>
        <v>4428779.931</v>
      </c>
      <c r="G41" s="18">
        <f>'Sales and Costs-S1'!G41+'Sales and Costs-S2'!G41+'Sales and Costs-S3'!G41</f>
        <v>4561225.066</v>
      </c>
      <c r="H41" s="18">
        <f>'Sales and Costs-S1'!H41+'Sales and Costs-S2'!H41+'Sales and Costs-S3'!H41</f>
        <v>4698058.809</v>
      </c>
      <c r="I41" s="18">
        <f>'Sales and Costs-S1'!I41+'Sales and Costs-S2'!I41+'Sales and Costs-S3'!I41</f>
        <v>4839434.521</v>
      </c>
      <c r="J41" s="18">
        <f>'Sales and Costs-S1'!J41+'Sales and Costs-S2'!J41+'Sales and Costs-S3'!J41</f>
        <v>4985511.056</v>
      </c>
      <c r="K41" s="18">
        <f>'Sales and Costs-S1'!K41+'Sales and Costs-S2'!K41+'Sales and Costs-S3'!K41</f>
        <v>5136452.963</v>
      </c>
      <c r="L41" s="18">
        <f>'Sales and Costs-S1'!L41+'Sales and Costs-S2'!L41+'Sales and Costs-S3'!L41</f>
        <v>5292430.691</v>
      </c>
      <c r="M41" s="18">
        <f>'Sales and Costs-S1'!M41+'Sales and Costs-S2'!M41+'Sales and Costs-S3'!M41</f>
        <v>5453620.802</v>
      </c>
    </row>
    <row r="42">
      <c r="A42" s="14"/>
    </row>
    <row r="43">
      <c r="A43" s="19" t="s">
        <v>72</v>
      </c>
    </row>
    <row r="44">
      <c r="A44" s="14" t="s">
        <v>40</v>
      </c>
      <c r="B44" s="18">
        <f>'Sales and Costs-S1'!B44+'Sales and Costs-S2'!B44+'Sales and Costs-S3'!B44</f>
        <v>2197000</v>
      </c>
      <c r="C44" s="18">
        <f>'Sales and Costs-S1'!C44+'Sales and Costs-S2'!C44+'Sales and Costs-S3'!C44</f>
        <v>2256455.663</v>
      </c>
      <c r="D44" s="18">
        <f>'Sales and Costs-S1'!D44+'Sales and Costs-S2'!D44+'Sales and Costs-S3'!D44</f>
        <v>2317737.728</v>
      </c>
      <c r="E44" s="18">
        <f>'Sales and Costs-S1'!E44+'Sales and Costs-S2'!E44+'Sales and Costs-S3'!E44</f>
        <v>2380906.57</v>
      </c>
      <c r="F44" s="18">
        <f>'Sales and Costs-S1'!F44+'Sales and Costs-S2'!F44+'Sales and Costs-S3'!F44</f>
        <v>2446024.631</v>
      </c>
      <c r="G44" s="18">
        <f>'Sales and Costs-S1'!G44+'Sales and Costs-S2'!G44+'Sales and Costs-S3'!G44</f>
        <v>2513156.493</v>
      </c>
      <c r="H44" s="18">
        <f>'Sales and Costs-S1'!H44+'Sales and Costs-S2'!H44+'Sales and Costs-S3'!H44</f>
        <v>2582368.957</v>
      </c>
      <c r="I44" s="18">
        <f>'Sales and Costs-S1'!I44+'Sales and Costs-S2'!I44+'Sales and Costs-S3'!I44</f>
        <v>2653731.117</v>
      </c>
      <c r="J44" s="18">
        <f>'Sales and Costs-S1'!J44+'Sales and Costs-S2'!J44+'Sales and Costs-S3'!J44</f>
        <v>2727314.439</v>
      </c>
      <c r="K44" s="18">
        <f>'Sales and Costs-S1'!K44+'Sales and Costs-S2'!K44+'Sales and Costs-S3'!K44</f>
        <v>2803192.847</v>
      </c>
      <c r="L44" s="18">
        <f>'Sales and Costs-S1'!L44+'Sales and Costs-S2'!L44+'Sales and Costs-S3'!L44</f>
        <v>2881442.806</v>
      </c>
      <c r="M44" s="18">
        <f>'Sales and Costs-S1'!M44+'Sales and Costs-S2'!M44+'Sales and Costs-S3'!M44</f>
        <v>2962143.413</v>
      </c>
    </row>
    <row r="45">
      <c r="A45" s="14" t="s">
        <v>41</v>
      </c>
      <c r="B45" s="18">
        <f>'Sales and Costs-S1'!B45+'Sales and Costs-S2'!B45+'Sales and Costs-S3'!B45</f>
        <v>2450500</v>
      </c>
      <c r="C45" s="18">
        <f>'Sales and Costs-S1'!C45+'Sales and Costs-S2'!C45+'Sales and Costs-S3'!C45</f>
        <v>2516815.931</v>
      </c>
      <c r="D45" s="18">
        <f>'Sales and Costs-S1'!D45+'Sales and Costs-S2'!D45+'Sales and Costs-S3'!D45</f>
        <v>2585169.005</v>
      </c>
      <c r="E45" s="18">
        <f>'Sales and Costs-S1'!E45+'Sales and Costs-S2'!E45+'Sales and Costs-S3'!E45</f>
        <v>2655626.559</v>
      </c>
      <c r="F45" s="18">
        <f>'Sales and Costs-S1'!F45+'Sales and Costs-S2'!F45+'Sales and Costs-S3'!F45</f>
        <v>2728258.242</v>
      </c>
      <c r="G45" s="18">
        <f>'Sales and Costs-S1'!G45+'Sales and Costs-S2'!G45+'Sales and Costs-S3'!G45</f>
        <v>2803136.088</v>
      </c>
      <c r="H45" s="18">
        <f>'Sales and Costs-S1'!H45+'Sales and Costs-S2'!H45+'Sales and Costs-S3'!H45</f>
        <v>2880334.606</v>
      </c>
      <c r="I45" s="18">
        <f>'Sales and Costs-S1'!I45+'Sales and Costs-S2'!I45+'Sales and Costs-S3'!I45</f>
        <v>2959930.861</v>
      </c>
      <c r="J45" s="18">
        <f>'Sales and Costs-S1'!J45+'Sales and Costs-S2'!J45+'Sales and Costs-S3'!J45</f>
        <v>3042004.567</v>
      </c>
      <c r="K45" s="18">
        <f>'Sales and Costs-S1'!K45+'Sales and Costs-S2'!K45+'Sales and Costs-S3'!K45</f>
        <v>3126638.176</v>
      </c>
      <c r="L45" s="18">
        <f>'Sales and Costs-S1'!L45+'Sales and Costs-S2'!L45+'Sales and Costs-S3'!L45</f>
        <v>3213916.976</v>
      </c>
      <c r="M45" s="18">
        <f>'Sales and Costs-S1'!M45+'Sales and Costs-S2'!M45+'Sales and Costs-S3'!M45</f>
        <v>3303929.191</v>
      </c>
    </row>
    <row r="46">
      <c r="A46" s="14" t="s">
        <v>42</v>
      </c>
      <c r="B46" s="18">
        <f>'Sales and Costs-S1'!B46+'Sales and Costs-S2'!B46+'Sales and Costs-S3'!B46</f>
        <v>2366000</v>
      </c>
      <c r="C46" s="18">
        <f>'Sales and Costs-S1'!C46+'Sales and Costs-S2'!C46+'Sales and Costs-S3'!C46</f>
        <v>2430029.175</v>
      </c>
      <c r="D46" s="18">
        <f>'Sales and Costs-S1'!D46+'Sales and Costs-S2'!D46+'Sales and Costs-S3'!D46</f>
        <v>2496025.246</v>
      </c>
      <c r="E46" s="18">
        <f>'Sales and Costs-S1'!E46+'Sales and Costs-S2'!E46+'Sales and Costs-S3'!E46</f>
        <v>2564053.23</v>
      </c>
      <c r="F46" s="18">
        <f>'Sales and Costs-S1'!F46+'Sales and Costs-S2'!F46+'Sales and Costs-S3'!F46</f>
        <v>2634180.371</v>
      </c>
      <c r="G46" s="18">
        <f>'Sales and Costs-S1'!G46+'Sales and Costs-S2'!G46+'Sales and Costs-S3'!G46</f>
        <v>2706476.223</v>
      </c>
      <c r="H46" s="18">
        <f>'Sales and Costs-S1'!H46+'Sales and Costs-S2'!H46+'Sales and Costs-S3'!H46</f>
        <v>2781012.723</v>
      </c>
      <c r="I46" s="18">
        <f>'Sales and Costs-S1'!I46+'Sales and Costs-S2'!I46+'Sales and Costs-S3'!I46</f>
        <v>2857864.28</v>
      </c>
      <c r="J46" s="18">
        <f>'Sales and Costs-S1'!J46+'Sales and Costs-S2'!J46+'Sales and Costs-S3'!J46</f>
        <v>2937107.858</v>
      </c>
      <c r="K46" s="18">
        <f>'Sales and Costs-S1'!K46+'Sales and Costs-S2'!K46+'Sales and Costs-S3'!K46</f>
        <v>3018823.066</v>
      </c>
      <c r="L46" s="18">
        <f>'Sales and Costs-S1'!L46+'Sales and Costs-S2'!L46+'Sales and Costs-S3'!L46</f>
        <v>3103092.253</v>
      </c>
      <c r="M46" s="18">
        <f>'Sales and Costs-S1'!M46+'Sales and Costs-S2'!M46+'Sales and Costs-S3'!M46</f>
        <v>3190000.598</v>
      </c>
    </row>
    <row r="47">
      <c r="A47" s="14" t="s">
        <v>70</v>
      </c>
      <c r="B47" s="18">
        <f>'Sales and Costs-S1'!B47+'Sales and Costs-S2'!B47+'Sales and Costs-S3'!B47</f>
        <v>0</v>
      </c>
      <c r="C47" s="18">
        <f>'Sales and Costs-S1'!C47+'Sales and Costs-S2'!C47+'Sales and Costs-S3'!C47</f>
        <v>0</v>
      </c>
      <c r="D47" s="18">
        <f>'Sales and Costs-S1'!D47+'Sales and Costs-S2'!D47+'Sales and Costs-S3'!D47</f>
        <v>0</v>
      </c>
      <c r="E47" s="18">
        <f>'Sales and Costs-S1'!E47+'Sales and Costs-S2'!E47+'Sales and Costs-S3'!E47</f>
        <v>0</v>
      </c>
      <c r="F47" s="18">
        <f>'Sales and Costs-S1'!F47+'Sales and Costs-S2'!F47+'Sales and Costs-S3'!F47</f>
        <v>0</v>
      </c>
      <c r="G47" s="18">
        <f>'Sales and Costs-S1'!G47+'Sales and Costs-S2'!G47+'Sales and Costs-S3'!G47</f>
        <v>0</v>
      </c>
      <c r="H47" s="18">
        <f>'Sales and Costs-S1'!H47+'Sales and Costs-S2'!H47+'Sales and Costs-S3'!H47</f>
        <v>0</v>
      </c>
      <c r="I47" s="18">
        <f>'Sales and Costs-S1'!I47+'Sales and Costs-S2'!I47+'Sales and Costs-S3'!I47</f>
        <v>0</v>
      </c>
      <c r="J47" s="18">
        <f>'Sales and Costs-S1'!J47+'Sales and Costs-S2'!J47+'Sales and Costs-S3'!J47</f>
        <v>0</v>
      </c>
      <c r="K47" s="18">
        <f>'Sales and Costs-S1'!K47+'Sales and Costs-S2'!K47+'Sales and Costs-S3'!K47</f>
        <v>0</v>
      </c>
      <c r="L47" s="18">
        <f>'Sales and Costs-S1'!L47+'Sales and Costs-S2'!L47+'Sales and Costs-S3'!L47</f>
        <v>0</v>
      </c>
      <c r="M47" s="18">
        <f>'Sales and Costs-S1'!M47+'Sales and Costs-S2'!M47+'Sales and Costs-S3'!M47</f>
        <v>0</v>
      </c>
    </row>
    <row r="48">
      <c r="A48" s="14" t="s">
        <v>44</v>
      </c>
      <c r="B48" s="18">
        <f>'Sales and Costs-S1'!B48+'Sales and Costs-S2'!B48+'Sales and Costs-S3'!B48</f>
        <v>845000</v>
      </c>
      <c r="C48" s="18">
        <f>'Sales and Costs-S1'!C48+'Sales and Costs-S2'!C48+'Sales and Costs-S3'!C48</f>
        <v>867867.5625</v>
      </c>
      <c r="D48" s="18">
        <f>'Sales and Costs-S1'!D48+'Sales and Costs-S2'!D48+'Sales and Costs-S3'!D48</f>
        <v>891437.5878</v>
      </c>
      <c r="E48" s="18">
        <f>'Sales and Costs-S1'!E48+'Sales and Costs-S2'!E48+'Sales and Costs-S3'!E48</f>
        <v>915733.2963</v>
      </c>
      <c r="F48" s="18">
        <f>'Sales and Costs-S1'!F48+'Sales and Costs-S2'!F48+'Sales and Costs-S3'!F48</f>
        <v>940778.7041</v>
      </c>
      <c r="G48" s="18">
        <f>'Sales and Costs-S1'!G48+'Sales and Costs-S2'!G48+'Sales and Costs-S3'!G48</f>
        <v>966598.6511</v>
      </c>
      <c r="H48" s="18">
        <f>'Sales and Costs-S1'!H48+'Sales and Costs-S2'!H48+'Sales and Costs-S3'!H48</f>
        <v>993218.8297</v>
      </c>
      <c r="I48" s="18">
        <f>'Sales and Costs-S1'!I48+'Sales and Costs-S2'!I48+'Sales and Costs-S3'!I48</f>
        <v>1020665.814</v>
      </c>
      <c r="J48" s="18">
        <f>'Sales and Costs-S1'!J48+'Sales and Costs-S2'!J48+'Sales and Costs-S3'!J48</f>
        <v>1048967.092</v>
      </c>
      <c r="K48" s="18">
        <f>'Sales and Costs-S1'!K48+'Sales and Costs-S2'!K48+'Sales and Costs-S3'!K48</f>
        <v>1078151.095</v>
      </c>
      <c r="L48" s="18">
        <f>'Sales and Costs-S1'!L48+'Sales and Costs-S2'!L48+'Sales and Costs-S3'!L48</f>
        <v>1108247.233</v>
      </c>
      <c r="M48" s="18">
        <f>'Sales and Costs-S1'!M48+'Sales and Costs-S2'!M48+'Sales and Costs-S3'!M48</f>
        <v>1139285.928</v>
      </c>
    </row>
    <row r="49">
      <c r="A49" s="14" t="s">
        <v>45</v>
      </c>
      <c r="B49" s="18">
        <f>'Sales and Costs-S1'!B49+'Sales and Costs-S2'!B49+'Sales and Costs-S3'!B49</f>
        <v>591500</v>
      </c>
      <c r="C49" s="18">
        <f>'Sales and Costs-S1'!C49+'Sales and Costs-S2'!C49+'Sales and Costs-S3'!C49</f>
        <v>607507.2938</v>
      </c>
      <c r="D49" s="18">
        <f>'Sales and Costs-S1'!D49+'Sales and Costs-S2'!D49+'Sales and Costs-S3'!D49</f>
        <v>624006.3115</v>
      </c>
      <c r="E49" s="18">
        <f>'Sales and Costs-S1'!E49+'Sales and Costs-S2'!E49+'Sales and Costs-S3'!E49</f>
        <v>641013.3074</v>
      </c>
      <c r="F49" s="18">
        <f>'Sales and Costs-S1'!F49+'Sales and Costs-S2'!F49+'Sales and Costs-S3'!F49</f>
        <v>658545.0929</v>
      </c>
      <c r="G49" s="18">
        <f>'Sales and Costs-S1'!G49+'Sales and Costs-S2'!G49+'Sales and Costs-S3'!G49</f>
        <v>676619.0558</v>
      </c>
      <c r="H49" s="18">
        <f>'Sales and Costs-S1'!H49+'Sales and Costs-S2'!H49+'Sales and Costs-S3'!H49</f>
        <v>695253.1808</v>
      </c>
      <c r="I49" s="18">
        <f>'Sales and Costs-S1'!I49+'Sales and Costs-S2'!I49+'Sales and Costs-S3'!I49</f>
        <v>714466.0699</v>
      </c>
      <c r="J49" s="18">
        <f>'Sales and Costs-S1'!J49+'Sales and Costs-S2'!J49+'Sales and Costs-S3'!J49</f>
        <v>734276.9644</v>
      </c>
      <c r="K49" s="18">
        <f>'Sales and Costs-S1'!K49+'Sales and Costs-S2'!K49+'Sales and Costs-S3'!K49</f>
        <v>754705.7666</v>
      </c>
      <c r="L49" s="18">
        <f>'Sales and Costs-S1'!L49+'Sales and Costs-S2'!L49+'Sales and Costs-S3'!L49</f>
        <v>775773.0633</v>
      </c>
      <c r="M49" s="18">
        <f>'Sales and Costs-S1'!M49+'Sales and Costs-S2'!M49+'Sales and Costs-S3'!M49</f>
        <v>797500.1496</v>
      </c>
    </row>
    <row r="51">
      <c r="A51" s="19" t="s">
        <v>73</v>
      </c>
    </row>
    <row r="52">
      <c r="A52" s="19" t="s">
        <v>64</v>
      </c>
    </row>
    <row r="53">
      <c r="A53" s="14" t="s">
        <v>40</v>
      </c>
      <c r="B53" s="18">
        <f>'Sales and Costs-S1'!B53+'Sales and Costs-S2'!B53+'Sales and Costs-S3'!B53</f>
        <v>1018850</v>
      </c>
      <c r="C53" s="18">
        <f>'Sales and Costs-S1'!C53+'Sales and Costs-S2'!C53+'Sales and Costs-S3'!C53</f>
        <v>1035361.05</v>
      </c>
      <c r="D53" s="18">
        <f>'Sales and Costs-S1'!D53+'Sales and Costs-S2'!D53+'Sales and Costs-S3'!D53</f>
        <v>1052144.227</v>
      </c>
      <c r="E53" s="18">
        <f>'Sales and Costs-S1'!E53+'Sales and Costs-S2'!E53+'Sales and Costs-S3'!E53</f>
        <v>1069204.1</v>
      </c>
      <c r="F53" s="18">
        <f>'Sales and Costs-S1'!F53+'Sales and Costs-S2'!F53+'Sales and Costs-S3'!F53</f>
        <v>1086545.319</v>
      </c>
      <c r="G53" s="18">
        <f>'Sales and Costs-S1'!G53+'Sales and Costs-S2'!G53+'Sales and Costs-S3'!G53</f>
        <v>1104172.61</v>
      </c>
      <c r="H53" s="18">
        <f>'Sales and Costs-S1'!H53+'Sales and Costs-S2'!H53+'Sales and Costs-S3'!H53</f>
        <v>1122090.784</v>
      </c>
      <c r="I53" s="18">
        <f>'Sales and Costs-S1'!I53+'Sales and Costs-S2'!I53+'Sales and Costs-S3'!I53</f>
        <v>1140304.731</v>
      </c>
      <c r="J53" s="18">
        <f>'Sales and Costs-S1'!J53+'Sales and Costs-S2'!J53+'Sales and Costs-S3'!J53</f>
        <v>1158819.427</v>
      </c>
      <c r="K53" s="18">
        <f>'Sales and Costs-S1'!K53+'Sales and Costs-S2'!K53+'Sales and Costs-S3'!K53</f>
        <v>1177639.933</v>
      </c>
      <c r="L53" s="18">
        <f>'Sales and Costs-S1'!L53+'Sales and Costs-S2'!L53+'Sales and Costs-S3'!L53</f>
        <v>1196771.397</v>
      </c>
      <c r="M53" s="18">
        <f>'Sales and Costs-S1'!M53+'Sales and Costs-S2'!M53+'Sales and Costs-S3'!M53</f>
        <v>1216219.054</v>
      </c>
    </row>
    <row r="54">
      <c r="A54" s="14" t="s">
        <v>41</v>
      </c>
      <c r="B54" s="18">
        <f>'Sales and Costs-S1'!B54+'Sales and Costs-S2'!B54+'Sales and Costs-S3'!B54</f>
        <v>1004500</v>
      </c>
      <c r="C54" s="18">
        <f>'Sales and Costs-S1'!C54+'Sales and Costs-S2'!C54+'Sales and Costs-S3'!C54</f>
        <v>1020778.5</v>
      </c>
      <c r="D54" s="18">
        <f>'Sales and Costs-S1'!D54+'Sales and Costs-S2'!D54+'Sales and Costs-S3'!D54</f>
        <v>1037325.294</v>
      </c>
      <c r="E54" s="18">
        <f>'Sales and Costs-S1'!E54+'Sales and Costs-S2'!E54+'Sales and Costs-S3'!E54</f>
        <v>1054144.888</v>
      </c>
      <c r="F54" s="18">
        <f>'Sales and Costs-S1'!F54+'Sales and Costs-S2'!F54+'Sales and Costs-S3'!F54</f>
        <v>1071241.864</v>
      </c>
      <c r="G54" s="18">
        <f>'Sales and Costs-S1'!G54+'Sales and Costs-S2'!G54+'Sales and Costs-S3'!G54</f>
        <v>1088620.883</v>
      </c>
      <c r="H54" s="18">
        <f>'Sales and Costs-S1'!H54+'Sales and Costs-S2'!H54+'Sales and Costs-S3'!H54</f>
        <v>1106286.688</v>
      </c>
      <c r="I54" s="18">
        <f>'Sales and Costs-S1'!I54+'Sales and Costs-S2'!I54+'Sales and Costs-S3'!I54</f>
        <v>1124244.101</v>
      </c>
      <c r="J54" s="18">
        <f>'Sales and Costs-S1'!J54+'Sales and Costs-S2'!J54+'Sales and Costs-S3'!J54</f>
        <v>1142498.027</v>
      </c>
      <c r="K54" s="18">
        <f>'Sales and Costs-S1'!K54+'Sales and Costs-S2'!K54+'Sales and Costs-S3'!K54</f>
        <v>1161053.455</v>
      </c>
      <c r="L54" s="18">
        <f>'Sales and Costs-S1'!L54+'Sales and Costs-S2'!L54+'Sales and Costs-S3'!L54</f>
        <v>1179915.462</v>
      </c>
      <c r="M54" s="18">
        <f>'Sales and Costs-S1'!M54+'Sales and Costs-S2'!M54+'Sales and Costs-S3'!M54</f>
        <v>1199089.208</v>
      </c>
    </row>
    <row r="55">
      <c r="A55" s="14" t="s">
        <v>42</v>
      </c>
      <c r="B55" s="18">
        <f>'Sales and Costs-S1'!B55+'Sales and Costs-S2'!B55+'Sales and Costs-S3'!B55</f>
        <v>251125</v>
      </c>
      <c r="C55" s="18">
        <f>'Sales and Costs-S1'!C55+'Sales and Costs-S2'!C55+'Sales and Costs-S3'!C55</f>
        <v>255194.625</v>
      </c>
      <c r="D55" s="18">
        <f>'Sales and Costs-S1'!D55+'Sales and Costs-S2'!D55+'Sales and Costs-S3'!D55</f>
        <v>259331.3235</v>
      </c>
      <c r="E55" s="18">
        <f>'Sales and Costs-S1'!E55+'Sales and Costs-S2'!E55+'Sales and Costs-S3'!E55</f>
        <v>263536.2219</v>
      </c>
      <c r="F55" s="18">
        <f>'Sales and Costs-S1'!F55+'Sales and Costs-S2'!F55+'Sales and Costs-S3'!F55</f>
        <v>267810.4659</v>
      </c>
      <c r="G55" s="18">
        <f>'Sales and Costs-S1'!G55+'Sales and Costs-S2'!G55+'Sales and Costs-S3'!G55</f>
        <v>272155.2209</v>
      </c>
      <c r="H55" s="18">
        <f>'Sales and Costs-S1'!H55+'Sales and Costs-S2'!H55+'Sales and Costs-S3'!H55</f>
        <v>276571.6721</v>
      </c>
      <c r="I55" s="18">
        <f>'Sales and Costs-S1'!I55+'Sales and Costs-S2'!I55+'Sales and Costs-S3'!I55</f>
        <v>281061.0253</v>
      </c>
      <c r="J55" s="18">
        <f>'Sales and Costs-S1'!J55+'Sales and Costs-S2'!J55+'Sales and Costs-S3'!J55</f>
        <v>285624.5067</v>
      </c>
      <c r="K55" s="18">
        <f>'Sales and Costs-S1'!K55+'Sales and Costs-S2'!K55+'Sales and Costs-S3'!K55</f>
        <v>290263.3638</v>
      </c>
      <c r="L55" s="18">
        <f>'Sales and Costs-S1'!L55+'Sales and Costs-S2'!L55+'Sales and Costs-S3'!L55</f>
        <v>294978.8654</v>
      </c>
      <c r="M55" s="18">
        <f>'Sales and Costs-S1'!M55+'Sales and Costs-S2'!M55+'Sales and Costs-S3'!M55</f>
        <v>299772.3021</v>
      </c>
    </row>
    <row r="56">
      <c r="A56" s="14" t="s">
        <v>70</v>
      </c>
      <c r="B56" s="18">
        <f>'Sales and Costs-S1'!B56+'Sales and Costs-S2'!B56+'Sales and Costs-S3'!B56</f>
        <v>807187.5</v>
      </c>
      <c r="C56" s="18">
        <f>'Sales and Costs-S1'!C56+'Sales and Costs-S2'!C56+'Sales and Costs-S3'!C56</f>
        <v>820268.4375</v>
      </c>
      <c r="D56" s="18">
        <f>'Sales and Costs-S1'!D56+'Sales and Costs-S2'!D56+'Sales and Costs-S3'!D56</f>
        <v>833564.9684</v>
      </c>
      <c r="E56" s="18">
        <f>'Sales and Costs-S1'!E56+'Sales and Costs-S2'!E56+'Sales and Costs-S3'!E56</f>
        <v>847080.7132</v>
      </c>
      <c r="F56" s="18">
        <f>'Sales and Costs-S1'!F56+'Sales and Costs-S2'!F56+'Sales and Costs-S3'!F56</f>
        <v>860819.3547</v>
      </c>
      <c r="G56" s="18">
        <f>'Sales and Costs-S1'!G56+'Sales and Costs-S2'!G56+'Sales and Costs-S3'!G56</f>
        <v>874784.6385</v>
      </c>
      <c r="H56" s="18">
        <f>'Sales and Costs-S1'!H56+'Sales and Costs-S2'!H56+'Sales and Costs-S3'!H56</f>
        <v>888980.3746</v>
      </c>
      <c r="I56" s="18">
        <f>'Sales and Costs-S1'!I56+'Sales and Costs-S2'!I56+'Sales and Costs-S3'!I56</f>
        <v>903410.4383</v>
      </c>
      <c r="J56" s="18">
        <f>'Sales and Costs-S1'!J56+'Sales and Costs-S2'!J56+'Sales and Costs-S3'!J56</f>
        <v>918078.7715</v>
      </c>
      <c r="K56" s="18">
        <f>'Sales and Costs-S1'!K56+'Sales and Costs-S2'!K56+'Sales and Costs-S3'!K56</f>
        <v>932989.3837</v>
      </c>
      <c r="L56" s="18">
        <f>'Sales and Costs-S1'!L56+'Sales and Costs-S2'!L56+'Sales and Costs-S3'!L56</f>
        <v>948146.3531</v>
      </c>
      <c r="M56" s="18">
        <f>'Sales and Costs-S1'!M56+'Sales and Costs-S2'!M56+'Sales and Costs-S3'!M56</f>
        <v>963553.8281</v>
      </c>
    </row>
    <row r="57">
      <c r="A57" s="14" t="s">
        <v>44</v>
      </c>
      <c r="B57" s="18">
        <f>'Sales and Costs-S1'!B57+'Sales and Costs-S2'!B57+'Sales and Costs-S3'!B57</f>
        <v>552475</v>
      </c>
      <c r="C57" s="18">
        <f>'Sales and Costs-S1'!C57+'Sales and Costs-S2'!C57+'Sales and Costs-S3'!C57</f>
        <v>561428.175</v>
      </c>
      <c r="D57" s="18">
        <f>'Sales and Costs-S1'!D57+'Sales and Costs-S2'!D57+'Sales and Costs-S3'!D57</f>
        <v>570528.9117</v>
      </c>
      <c r="E57" s="18">
        <f>'Sales and Costs-S1'!E57+'Sales and Costs-S2'!E57+'Sales and Costs-S3'!E57</f>
        <v>579779.6882</v>
      </c>
      <c r="F57" s="18">
        <f>'Sales and Costs-S1'!F57+'Sales and Costs-S2'!F57+'Sales and Costs-S3'!F57</f>
        <v>589183.025</v>
      </c>
      <c r="G57" s="18">
        <f>'Sales and Costs-S1'!G57+'Sales and Costs-S2'!G57+'Sales and Costs-S3'!G57</f>
        <v>598741.4859</v>
      </c>
      <c r="H57" s="18">
        <f>'Sales and Costs-S1'!H57+'Sales and Costs-S2'!H57+'Sales and Costs-S3'!H57</f>
        <v>608457.6786</v>
      </c>
      <c r="I57" s="18">
        <f>'Sales and Costs-S1'!I57+'Sales and Costs-S2'!I57+'Sales and Costs-S3'!I57</f>
        <v>618334.2556</v>
      </c>
      <c r="J57" s="18">
        <f>'Sales and Costs-S1'!J57+'Sales and Costs-S2'!J57+'Sales and Costs-S3'!J57</f>
        <v>628373.9147</v>
      </c>
      <c r="K57" s="18">
        <f>'Sales and Costs-S1'!K57+'Sales and Costs-S2'!K57+'Sales and Costs-S3'!K57</f>
        <v>638579.4004</v>
      </c>
      <c r="L57" s="18">
        <f>'Sales and Costs-S1'!L57+'Sales and Costs-S2'!L57+'Sales and Costs-S3'!L57</f>
        <v>648953.5039</v>
      </c>
      <c r="M57" s="18">
        <f>'Sales and Costs-S1'!M57+'Sales and Costs-S2'!M57+'Sales and Costs-S3'!M57</f>
        <v>659499.0646</v>
      </c>
    </row>
    <row r="58">
      <c r="A58" s="14" t="s">
        <v>45</v>
      </c>
      <c r="B58" s="18">
        <f>'Sales and Costs-S1'!B58+'Sales and Costs-S2'!B58+'Sales and Costs-S3'!B58</f>
        <v>1571325</v>
      </c>
      <c r="C58" s="18">
        <f>'Sales and Costs-S1'!C58+'Sales and Costs-S2'!C58+'Sales and Costs-S3'!C58</f>
        <v>1596789.225</v>
      </c>
      <c r="D58" s="18">
        <f>'Sales and Costs-S1'!D58+'Sales and Costs-S2'!D58+'Sales and Costs-S3'!D58</f>
        <v>1622673.138</v>
      </c>
      <c r="E58" s="18">
        <f>'Sales and Costs-S1'!E58+'Sales and Costs-S2'!E58+'Sales and Costs-S3'!E58</f>
        <v>1648983.788</v>
      </c>
      <c r="F58" s="18">
        <f>'Sales and Costs-S1'!F58+'Sales and Costs-S2'!F58+'Sales and Costs-S3'!F58</f>
        <v>1675728.344</v>
      </c>
      <c r="G58" s="18">
        <f>'Sales and Costs-S1'!G58+'Sales and Costs-S2'!G58+'Sales and Costs-S3'!G58</f>
        <v>1702914.096</v>
      </c>
      <c r="H58" s="18">
        <f>'Sales and Costs-S1'!H58+'Sales and Costs-S2'!H58+'Sales and Costs-S3'!H58</f>
        <v>1730548.462</v>
      </c>
      <c r="I58" s="18">
        <f>'Sales and Costs-S1'!I58+'Sales and Costs-S2'!I58+'Sales and Costs-S3'!I58</f>
        <v>1758638.987</v>
      </c>
      <c r="J58" s="18">
        <f>'Sales and Costs-S1'!J58+'Sales and Costs-S2'!J58+'Sales and Costs-S3'!J58</f>
        <v>1787193.342</v>
      </c>
      <c r="K58" s="18">
        <f>'Sales and Costs-S1'!K58+'Sales and Costs-S2'!K58+'Sales and Costs-S3'!K58</f>
        <v>1816219.334</v>
      </c>
      <c r="L58" s="18">
        <f>'Sales and Costs-S1'!L58+'Sales and Costs-S2'!L58+'Sales and Costs-S3'!L58</f>
        <v>1845724.901</v>
      </c>
      <c r="M58" s="18">
        <f>'Sales and Costs-S1'!M58+'Sales and Costs-S2'!M58+'Sales and Costs-S3'!M58</f>
        <v>1875718.119</v>
      </c>
    </row>
    <row r="59">
      <c r="A59" s="19" t="s">
        <v>74</v>
      </c>
      <c r="B59" s="18">
        <f t="shared" ref="B59:M59" si="2">SUM(B53:B58)</f>
        <v>5205462.5</v>
      </c>
      <c r="C59" s="18">
        <f t="shared" si="2"/>
        <v>5289820.013</v>
      </c>
      <c r="D59" s="18">
        <f t="shared" si="2"/>
        <v>5375567.863</v>
      </c>
      <c r="E59" s="18">
        <f t="shared" si="2"/>
        <v>5462729.4</v>
      </c>
      <c r="F59" s="18">
        <f t="shared" si="2"/>
        <v>5551328.372</v>
      </c>
      <c r="G59" s="18">
        <f t="shared" si="2"/>
        <v>5641388.935</v>
      </c>
      <c r="H59" s="18">
        <f t="shared" si="2"/>
        <v>5732935.66</v>
      </c>
      <c r="I59" s="18">
        <f t="shared" si="2"/>
        <v>5825993.538</v>
      </c>
      <c r="J59" s="18">
        <f t="shared" si="2"/>
        <v>5920587.989</v>
      </c>
      <c r="K59" s="18">
        <f t="shared" si="2"/>
        <v>6016744.87</v>
      </c>
      <c r="L59" s="18">
        <f t="shared" si="2"/>
        <v>6114490.481</v>
      </c>
      <c r="M59" s="18">
        <f t="shared" si="2"/>
        <v>6213851.576</v>
      </c>
    </row>
    <row r="60">
      <c r="A60" s="19"/>
    </row>
    <row r="61">
      <c r="A61" s="19" t="s">
        <v>71</v>
      </c>
    </row>
    <row r="62">
      <c r="A62" s="14" t="s">
        <v>40</v>
      </c>
      <c r="B62" s="18">
        <f>'Sales and Costs-S1'!B62+'Sales and Costs-S2'!B62+'Sales and Costs-S3'!B62</f>
        <v>0</v>
      </c>
      <c r="C62" s="18">
        <f>'Sales and Costs-S1'!C62+'Sales and Costs-S2'!C62+'Sales and Costs-S3'!C62</f>
        <v>0</v>
      </c>
      <c r="D62" s="18">
        <f>'Sales and Costs-S1'!D62+'Sales and Costs-S2'!D62+'Sales and Costs-S3'!D62</f>
        <v>0</v>
      </c>
      <c r="E62" s="18">
        <f>'Sales and Costs-S1'!E62+'Sales and Costs-S2'!E62+'Sales and Costs-S3'!E62</f>
        <v>0</v>
      </c>
      <c r="F62" s="18">
        <f>'Sales and Costs-S1'!F62+'Sales and Costs-S2'!F62+'Sales and Costs-S3'!F62</f>
        <v>0</v>
      </c>
      <c r="G62" s="18">
        <f>'Sales and Costs-S1'!G62+'Sales and Costs-S2'!G62+'Sales and Costs-S3'!G62</f>
        <v>0</v>
      </c>
      <c r="H62" s="18">
        <f>'Sales and Costs-S1'!H62+'Sales and Costs-S2'!H62+'Sales and Costs-S3'!H62</f>
        <v>0</v>
      </c>
      <c r="I62" s="18">
        <f>'Sales and Costs-S1'!I62+'Sales and Costs-S2'!I62+'Sales and Costs-S3'!I62</f>
        <v>0</v>
      </c>
      <c r="J62" s="18">
        <f>'Sales and Costs-S1'!J62+'Sales and Costs-S2'!J62+'Sales and Costs-S3'!J62</f>
        <v>0</v>
      </c>
      <c r="K62" s="18">
        <f>'Sales and Costs-S1'!K62+'Sales and Costs-S2'!K62+'Sales and Costs-S3'!K62</f>
        <v>0</v>
      </c>
      <c r="L62" s="18">
        <f>'Sales and Costs-S1'!L62+'Sales and Costs-S2'!L62+'Sales and Costs-S3'!L62</f>
        <v>0</v>
      </c>
      <c r="M62" s="18">
        <f>'Sales and Costs-S1'!M62+'Sales and Costs-S2'!M62+'Sales and Costs-S3'!M62</f>
        <v>0</v>
      </c>
    </row>
    <row r="63">
      <c r="A63" s="14" t="s">
        <v>41</v>
      </c>
      <c r="B63" s="18">
        <f>'Sales and Costs-S1'!B63+'Sales and Costs-S2'!B63+'Sales and Costs-S3'!B63</f>
        <v>0</v>
      </c>
      <c r="C63" s="18">
        <f>'Sales and Costs-S1'!C63+'Sales and Costs-S2'!C63+'Sales and Costs-S3'!C63</f>
        <v>0</v>
      </c>
      <c r="D63" s="18">
        <f>'Sales and Costs-S1'!D63+'Sales and Costs-S2'!D63+'Sales and Costs-S3'!D63</f>
        <v>0</v>
      </c>
      <c r="E63" s="18">
        <f>'Sales and Costs-S1'!E63+'Sales and Costs-S2'!E63+'Sales and Costs-S3'!E63</f>
        <v>0</v>
      </c>
      <c r="F63" s="18">
        <f>'Sales and Costs-S1'!F63+'Sales and Costs-S2'!F63+'Sales and Costs-S3'!F63</f>
        <v>0</v>
      </c>
      <c r="G63" s="18">
        <f>'Sales and Costs-S1'!G63+'Sales and Costs-S2'!G63+'Sales and Costs-S3'!G63</f>
        <v>0</v>
      </c>
      <c r="H63" s="18">
        <f>'Sales and Costs-S1'!H63+'Sales and Costs-S2'!H63+'Sales and Costs-S3'!H63</f>
        <v>0</v>
      </c>
      <c r="I63" s="18">
        <f>'Sales and Costs-S1'!I63+'Sales and Costs-S2'!I63+'Sales and Costs-S3'!I63</f>
        <v>0</v>
      </c>
      <c r="J63" s="18">
        <f>'Sales and Costs-S1'!J63+'Sales and Costs-S2'!J63+'Sales and Costs-S3'!J63</f>
        <v>0</v>
      </c>
      <c r="K63" s="18">
        <f>'Sales and Costs-S1'!K63+'Sales and Costs-S2'!K63+'Sales and Costs-S3'!K63</f>
        <v>0</v>
      </c>
      <c r="L63" s="18">
        <f>'Sales and Costs-S1'!L63+'Sales and Costs-S2'!L63+'Sales and Costs-S3'!L63</f>
        <v>0</v>
      </c>
      <c r="M63" s="18">
        <f>'Sales and Costs-S1'!M63+'Sales and Costs-S2'!M63+'Sales and Costs-S3'!M63</f>
        <v>0</v>
      </c>
    </row>
    <row r="64">
      <c r="A64" s="14" t="s">
        <v>42</v>
      </c>
      <c r="B64" s="18">
        <f>'Sales and Costs-S1'!B64+'Sales and Costs-S2'!B64+'Sales and Costs-S3'!B64</f>
        <v>0</v>
      </c>
      <c r="C64" s="18">
        <f>'Sales and Costs-S1'!C64+'Sales and Costs-S2'!C64+'Sales and Costs-S3'!C64</f>
        <v>0</v>
      </c>
      <c r="D64" s="18">
        <f>'Sales and Costs-S1'!D64+'Sales and Costs-S2'!D64+'Sales and Costs-S3'!D64</f>
        <v>0</v>
      </c>
      <c r="E64" s="18">
        <f>'Sales and Costs-S1'!E64+'Sales and Costs-S2'!E64+'Sales and Costs-S3'!E64</f>
        <v>0</v>
      </c>
      <c r="F64" s="18">
        <f>'Sales and Costs-S1'!F64+'Sales and Costs-S2'!F64+'Sales and Costs-S3'!F64</f>
        <v>0</v>
      </c>
      <c r="G64" s="18">
        <f>'Sales and Costs-S1'!G64+'Sales and Costs-S2'!G64+'Sales and Costs-S3'!G64</f>
        <v>0</v>
      </c>
      <c r="H64" s="18">
        <f>'Sales and Costs-S1'!H64+'Sales and Costs-S2'!H64+'Sales and Costs-S3'!H64</f>
        <v>0</v>
      </c>
      <c r="I64" s="18">
        <f>'Sales and Costs-S1'!I64+'Sales and Costs-S2'!I64+'Sales and Costs-S3'!I64</f>
        <v>0</v>
      </c>
      <c r="J64" s="18">
        <f>'Sales and Costs-S1'!J64+'Sales and Costs-S2'!J64+'Sales and Costs-S3'!J64</f>
        <v>0</v>
      </c>
      <c r="K64" s="18">
        <f>'Sales and Costs-S1'!K64+'Sales and Costs-S2'!K64+'Sales and Costs-S3'!K64</f>
        <v>0</v>
      </c>
      <c r="L64" s="18">
        <f>'Sales and Costs-S1'!L64+'Sales and Costs-S2'!L64+'Sales and Costs-S3'!L64</f>
        <v>0</v>
      </c>
      <c r="M64" s="18">
        <f>'Sales and Costs-S1'!M64+'Sales and Costs-S2'!M64+'Sales and Costs-S3'!M64</f>
        <v>0</v>
      </c>
    </row>
    <row r="65">
      <c r="A65" s="14" t="s">
        <v>70</v>
      </c>
      <c r="B65" s="18">
        <f>'Sales and Costs-S1'!B65+'Sales and Costs-S2'!B65+'Sales and Costs-S3'!B65</f>
        <v>1433250</v>
      </c>
      <c r="C65" s="18">
        <f>'Sales and Costs-S1'!C65+'Sales and Costs-S2'!C65+'Sales and Costs-S3'!C65</f>
        <v>1455763.022</v>
      </c>
      <c r="D65" s="18">
        <f>'Sales and Costs-S1'!D65+'Sales and Costs-S2'!D65+'Sales and Costs-S3'!D65</f>
        <v>1478656.683</v>
      </c>
      <c r="E65" s="18">
        <f>'Sales and Costs-S1'!E65+'Sales and Costs-S2'!E65+'Sales and Costs-S3'!E65</f>
        <v>1501937.916</v>
      </c>
      <c r="F65" s="18">
        <f>'Sales and Costs-S1'!F65+'Sales and Costs-S2'!F65+'Sales and Costs-S3'!F65</f>
        <v>1525613.785</v>
      </c>
      <c r="G65" s="18">
        <f>'Sales and Costs-S1'!G65+'Sales and Costs-S2'!G65+'Sales and Costs-S3'!G65</f>
        <v>1549691.495</v>
      </c>
      <c r="H65" s="18">
        <f>'Sales and Costs-S1'!H65+'Sales and Costs-S2'!H65+'Sales and Costs-S3'!H65</f>
        <v>1574178.389</v>
      </c>
      <c r="I65" s="18">
        <f>'Sales and Costs-S1'!I65+'Sales and Costs-S2'!I65+'Sales and Costs-S3'!I65</f>
        <v>1599081.955</v>
      </c>
      <c r="J65" s="18">
        <f>'Sales and Costs-S1'!J65+'Sales and Costs-S2'!J65+'Sales and Costs-S3'!J65</f>
        <v>1624409.826</v>
      </c>
      <c r="K65" s="18">
        <f>'Sales and Costs-S1'!K65+'Sales and Costs-S2'!K65+'Sales and Costs-S3'!K65</f>
        <v>1650169.783</v>
      </c>
      <c r="L65" s="18">
        <f>'Sales and Costs-S1'!L65+'Sales and Costs-S2'!L65+'Sales and Costs-S3'!L65</f>
        <v>1676369.761</v>
      </c>
      <c r="M65" s="18">
        <f>'Sales and Costs-S1'!M65+'Sales and Costs-S2'!M65+'Sales and Costs-S3'!M65</f>
        <v>1703017.85</v>
      </c>
    </row>
    <row r="66">
      <c r="A66" s="14" t="s">
        <v>44</v>
      </c>
      <c r="B66" s="18">
        <f>'Sales and Costs-S1'!B66+'Sales and Costs-S2'!B66+'Sales and Costs-S3'!B66</f>
        <v>1490580</v>
      </c>
      <c r="C66" s="18">
        <f>'Sales and Costs-S1'!C66+'Sales and Costs-S2'!C66+'Sales and Costs-S3'!C66</f>
        <v>1513993.543</v>
      </c>
      <c r="D66" s="18">
        <f>'Sales and Costs-S1'!D66+'Sales and Costs-S2'!D66+'Sales and Costs-S3'!D66</f>
        <v>1537802.951</v>
      </c>
      <c r="E66" s="18">
        <f>'Sales and Costs-S1'!E66+'Sales and Costs-S2'!E66+'Sales and Costs-S3'!E66</f>
        <v>1562015.432</v>
      </c>
      <c r="F66" s="18">
        <f>'Sales and Costs-S1'!F66+'Sales and Costs-S2'!F66+'Sales and Costs-S3'!F66</f>
        <v>1586638.337</v>
      </c>
      <c r="G66" s="18">
        <f>'Sales and Costs-S1'!G66+'Sales and Costs-S2'!G66+'Sales and Costs-S3'!G66</f>
        <v>1611679.155</v>
      </c>
      <c r="H66" s="18">
        <f>'Sales and Costs-S1'!H66+'Sales and Costs-S2'!H66+'Sales and Costs-S3'!H66</f>
        <v>1637145.525</v>
      </c>
      <c r="I66" s="18">
        <f>'Sales and Costs-S1'!I66+'Sales and Costs-S2'!I66+'Sales and Costs-S3'!I66</f>
        <v>1663045.233</v>
      </c>
      <c r="J66" s="18">
        <f>'Sales and Costs-S1'!J66+'Sales and Costs-S2'!J66+'Sales and Costs-S3'!J66</f>
        <v>1689386.219</v>
      </c>
      <c r="K66" s="18">
        <f>'Sales and Costs-S1'!K66+'Sales and Costs-S2'!K66+'Sales and Costs-S3'!K66</f>
        <v>1716176.574</v>
      </c>
      <c r="L66" s="18">
        <f>'Sales and Costs-S1'!L66+'Sales and Costs-S2'!L66+'Sales and Costs-S3'!L66</f>
        <v>1743424.551</v>
      </c>
      <c r="M66" s="18">
        <f>'Sales and Costs-S1'!M66+'Sales and Costs-S2'!M66+'Sales and Costs-S3'!M66</f>
        <v>1771138.564</v>
      </c>
    </row>
    <row r="67">
      <c r="A67" s="14" t="s">
        <v>45</v>
      </c>
      <c r="B67" s="18">
        <f>'Sales and Costs-S1'!B67+'Sales and Costs-S2'!B67+'Sales and Costs-S3'!B67</f>
        <v>1961960</v>
      </c>
      <c r="C67" s="18">
        <f>'Sales and Costs-S1'!C67+'Sales and Costs-S2'!C67+'Sales and Costs-S3'!C67</f>
        <v>1992777.826</v>
      </c>
      <c r="D67" s="18">
        <f>'Sales and Costs-S1'!D67+'Sales and Costs-S2'!D67+'Sales and Costs-S3'!D67</f>
        <v>2024116.704</v>
      </c>
      <c r="E67" s="18">
        <f>'Sales and Costs-S1'!E67+'Sales and Costs-S2'!E67+'Sales and Costs-S3'!E67</f>
        <v>2055986.125</v>
      </c>
      <c r="F67" s="18">
        <f>'Sales and Costs-S1'!F67+'Sales and Costs-S2'!F67+'Sales and Costs-S3'!F67</f>
        <v>2088395.759</v>
      </c>
      <c r="G67" s="18">
        <f>'Sales and Costs-S1'!G67+'Sales and Costs-S2'!G67+'Sales and Costs-S3'!G67</f>
        <v>2121355.469</v>
      </c>
      <c r="H67" s="18">
        <f>'Sales and Costs-S1'!H67+'Sales and Costs-S2'!H67+'Sales and Costs-S3'!H67</f>
        <v>2154875.307</v>
      </c>
      <c r="I67" s="18">
        <f>'Sales and Costs-S1'!I67+'Sales and Costs-S2'!I67+'Sales and Costs-S3'!I67</f>
        <v>2188965.521</v>
      </c>
      <c r="J67" s="18">
        <f>'Sales and Costs-S1'!J67+'Sales and Costs-S2'!J67+'Sales and Costs-S3'!J67</f>
        <v>2223636.561</v>
      </c>
      <c r="K67" s="18">
        <f>'Sales and Costs-S1'!K67+'Sales and Costs-S2'!K67+'Sales and Costs-S3'!K67</f>
        <v>2258899.08</v>
      </c>
      <c r="L67" s="18">
        <f>'Sales and Costs-S1'!L67+'Sales and Costs-S2'!L67+'Sales and Costs-S3'!L67</f>
        <v>2294763.94</v>
      </c>
      <c r="M67" s="18">
        <f>'Sales and Costs-S1'!M67+'Sales and Costs-S2'!M67+'Sales and Costs-S3'!M67</f>
        <v>2331242.213</v>
      </c>
    </row>
    <row r="68">
      <c r="A68" s="19" t="s">
        <v>75</v>
      </c>
      <c r="B68" s="18">
        <f t="shared" ref="B68:M68" si="3">SUM(B62:B67)</f>
        <v>4885790</v>
      </c>
      <c r="C68" s="18">
        <f t="shared" si="3"/>
        <v>4962534.39</v>
      </c>
      <c r="D68" s="18">
        <f t="shared" si="3"/>
        <v>5040576.338</v>
      </c>
      <c r="E68" s="18">
        <f t="shared" si="3"/>
        <v>5119939.473</v>
      </c>
      <c r="F68" s="18">
        <f t="shared" si="3"/>
        <v>5200647.881</v>
      </c>
      <c r="G68" s="18">
        <f t="shared" si="3"/>
        <v>5282726.119</v>
      </c>
      <c r="H68" s="18">
        <f t="shared" si="3"/>
        <v>5366199.221</v>
      </c>
      <c r="I68" s="18">
        <f t="shared" si="3"/>
        <v>5451092.71</v>
      </c>
      <c r="J68" s="18">
        <f t="shared" si="3"/>
        <v>5537432.605</v>
      </c>
      <c r="K68" s="18">
        <f t="shared" si="3"/>
        <v>5625245.437</v>
      </c>
      <c r="L68" s="18">
        <f t="shared" si="3"/>
        <v>5714558.252</v>
      </c>
      <c r="M68" s="18">
        <f t="shared" si="3"/>
        <v>5805398.628</v>
      </c>
    </row>
    <row r="69">
      <c r="A69" s="19"/>
    </row>
    <row r="70">
      <c r="A70" s="19" t="s">
        <v>67</v>
      </c>
    </row>
    <row r="71">
      <c r="A71" s="14" t="s">
        <v>40</v>
      </c>
      <c r="B71" s="18">
        <f>'Sales and Costs-S1'!B71+'Sales and Costs-S2'!B71+'Sales and Costs-S3'!B71</f>
        <v>904320</v>
      </c>
      <c r="C71" s="18">
        <f>'Sales and Costs-S1'!C71+'Sales and Costs-S2'!C71+'Sales and Costs-S3'!C71</f>
        <v>920747.916</v>
      </c>
      <c r="D71" s="18">
        <f>'Sales and Costs-S1'!D71+'Sales and Costs-S2'!D71+'Sales and Costs-S3'!D71</f>
        <v>937475.2959</v>
      </c>
      <c r="E71" s="18">
        <f>'Sales and Costs-S1'!E71+'Sales and Costs-S2'!E71+'Sales and Costs-S3'!E71</f>
        <v>954507.6188</v>
      </c>
      <c r="F71" s="18">
        <f>'Sales and Costs-S1'!F71+'Sales and Costs-S2'!F71+'Sales and Costs-S3'!F71</f>
        <v>971850.4642</v>
      </c>
      <c r="G71" s="18">
        <f>'Sales and Costs-S1'!G71+'Sales and Costs-S2'!G71+'Sales and Costs-S3'!G71</f>
        <v>989509.5143</v>
      </c>
      <c r="H71" s="18">
        <f>'Sales and Costs-S1'!H71+'Sales and Costs-S2'!H71+'Sales and Costs-S3'!H71</f>
        <v>1007490.556</v>
      </c>
      <c r="I71" s="18">
        <f>'Sales and Costs-S1'!I71+'Sales and Costs-S2'!I71+'Sales and Costs-S3'!I71</f>
        <v>1025799.481</v>
      </c>
      <c r="J71" s="18">
        <f>'Sales and Costs-S1'!J71+'Sales and Costs-S2'!J71+'Sales and Costs-S3'!J71</f>
        <v>1044442.292</v>
      </c>
      <c r="K71" s="18">
        <f>'Sales and Costs-S1'!K71+'Sales and Costs-S2'!K71+'Sales and Costs-S3'!K71</f>
        <v>1063425.099</v>
      </c>
      <c r="L71" s="18">
        <f>'Sales and Costs-S1'!L71+'Sales and Costs-S2'!L71+'Sales and Costs-S3'!L71</f>
        <v>1082754.126</v>
      </c>
      <c r="M71" s="18">
        <f>'Sales and Costs-S1'!M71+'Sales and Costs-S2'!M71+'Sales and Costs-S3'!M71</f>
        <v>1102435.712</v>
      </c>
    </row>
    <row r="72">
      <c r="A72" s="14" t="s">
        <v>41</v>
      </c>
      <c r="B72" s="18">
        <f>'Sales and Costs-S1'!B72+'Sales and Costs-S2'!B72+'Sales and Costs-S3'!B72</f>
        <v>953304</v>
      </c>
      <c r="C72" s="18">
        <f>'Sales and Costs-S1'!C72+'Sales and Costs-S2'!C72+'Sales and Costs-S3'!C72</f>
        <v>970621.7615</v>
      </c>
      <c r="D72" s="18">
        <f>'Sales and Costs-S1'!D72+'Sales and Costs-S2'!D72+'Sales and Costs-S3'!D72</f>
        <v>988255.2078</v>
      </c>
      <c r="E72" s="18">
        <f>'Sales and Costs-S1'!E72+'Sales and Costs-S2'!E72+'Sales and Costs-S3'!E72</f>
        <v>1006210.115</v>
      </c>
      <c r="F72" s="18">
        <f>'Sales and Costs-S1'!F72+'Sales and Costs-S2'!F72+'Sales and Costs-S3'!F72</f>
        <v>1024492.364</v>
      </c>
      <c r="G72" s="18">
        <f>'Sales and Costs-S1'!G72+'Sales and Costs-S2'!G72+'Sales and Costs-S3'!G72</f>
        <v>1043107.946</v>
      </c>
      <c r="H72" s="18">
        <f>'Sales and Costs-S1'!H72+'Sales and Costs-S2'!H72+'Sales and Costs-S3'!H72</f>
        <v>1062062.961</v>
      </c>
      <c r="I72" s="18">
        <f>'Sales and Costs-S1'!I72+'Sales and Costs-S2'!I72+'Sales and Costs-S3'!I72</f>
        <v>1081363.62</v>
      </c>
      <c r="J72" s="18">
        <f>'Sales and Costs-S1'!J72+'Sales and Costs-S2'!J72+'Sales and Costs-S3'!J72</f>
        <v>1101016.249</v>
      </c>
      <c r="K72" s="18">
        <f>'Sales and Costs-S1'!K72+'Sales and Costs-S2'!K72+'Sales and Costs-S3'!K72</f>
        <v>1121027.292</v>
      </c>
      <c r="L72" s="18">
        <f>'Sales and Costs-S1'!L72+'Sales and Costs-S2'!L72+'Sales and Costs-S3'!L72</f>
        <v>1141403.308</v>
      </c>
      <c r="M72" s="18">
        <f>'Sales and Costs-S1'!M72+'Sales and Costs-S2'!M72+'Sales and Costs-S3'!M72</f>
        <v>1162150.98</v>
      </c>
    </row>
    <row r="73">
      <c r="A73" s="14" t="s">
        <v>42</v>
      </c>
      <c r="B73" s="18">
        <f>'Sales and Costs-S1'!B73+'Sales and Costs-S2'!B73+'Sales and Costs-S3'!B73</f>
        <v>791280</v>
      </c>
      <c r="C73" s="18">
        <f>'Sales and Costs-S1'!C73+'Sales and Costs-S2'!C73+'Sales and Costs-S3'!C73</f>
        <v>805654.4265</v>
      </c>
      <c r="D73" s="18">
        <f>'Sales and Costs-S1'!D73+'Sales and Costs-S2'!D73+'Sales and Costs-S3'!D73</f>
        <v>820290.8839</v>
      </c>
      <c r="E73" s="18">
        <f>'Sales and Costs-S1'!E73+'Sales and Costs-S2'!E73+'Sales and Costs-S3'!E73</f>
        <v>835194.1664</v>
      </c>
      <c r="F73" s="18">
        <f>'Sales and Costs-S1'!F73+'Sales and Costs-S2'!F73+'Sales and Costs-S3'!F73</f>
        <v>850369.1562</v>
      </c>
      <c r="G73" s="18">
        <f>'Sales and Costs-S1'!G73+'Sales and Costs-S2'!G73+'Sales and Costs-S3'!G73</f>
        <v>865820.825</v>
      </c>
      <c r="H73" s="18">
        <f>'Sales and Costs-S1'!H73+'Sales and Costs-S2'!H73+'Sales and Costs-S3'!H73</f>
        <v>881554.2363</v>
      </c>
      <c r="I73" s="18">
        <f>'Sales and Costs-S1'!I73+'Sales and Costs-S2'!I73+'Sales and Costs-S3'!I73</f>
        <v>897574.5461</v>
      </c>
      <c r="J73" s="18">
        <f>'Sales and Costs-S1'!J73+'Sales and Costs-S2'!J73+'Sales and Costs-S3'!J73</f>
        <v>913887.0054</v>
      </c>
      <c r="K73" s="18">
        <f>'Sales and Costs-S1'!K73+'Sales and Costs-S2'!K73+'Sales and Costs-S3'!K73</f>
        <v>930496.9617</v>
      </c>
      <c r="L73" s="18">
        <f>'Sales and Costs-S1'!L73+'Sales and Costs-S2'!L73+'Sales and Costs-S3'!L73</f>
        <v>947409.8606</v>
      </c>
      <c r="M73" s="18">
        <f>'Sales and Costs-S1'!M73+'Sales and Costs-S2'!M73+'Sales and Costs-S3'!M73</f>
        <v>964631.248</v>
      </c>
    </row>
    <row r="74">
      <c r="A74" s="14" t="s">
        <v>70</v>
      </c>
      <c r="B74" s="18">
        <f>'Sales and Costs-S1'!B74+'Sales and Costs-S2'!B74+'Sales and Costs-S3'!B74</f>
        <v>483560</v>
      </c>
      <c r="C74" s="18">
        <f>'Sales and Costs-S1'!C74+'Sales and Costs-S2'!C74+'Sales and Costs-S3'!C74</f>
        <v>492344.3718</v>
      </c>
      <c r="D74" s="18">
        <f>'Sales and Costs-S1'!D74+'Sales and Costs-S2'!D74+'Sales and Costs-S3'!D74</f>
        <v>501288.8735</v>
      </c>
      <c r="E74" s="18">
        <f>'Sales and Costs-S1'!E74+'Sales and Costs-S2'!E74+'Sales and Costs-S3'!E74</f>
        <v>510396.435</v>
      </c>
      <c r="F74" s="18">
        <f>'Sales and Costs-S1'!F74+'Sales and Costs-S2'!F74+'Sales and Costs-S3'!F74</f>
        <v>519670.0399</v>
      </c>
      <c r="G74" s="18">
        <f>'Sales and Costs-S1'!G74+'Sales and Costs-S2'!G74+'Sales and Costs-S3'!G74</f>
        <v>529112.7264</v>
      </c>
      <c r="H74" s="18">
        <f>'Sales and Costs-S1'!H74+'Sales and Costs-S2'!H74+'Sales and Costs-S3'!H74</f>
        <v>538727.5888</v>
      </c>
      <c r="I74" s="18">
        <f>'Sales and Costs-S1'!I74+'Sales and Costs-S2'!I74+'Sales and Costs-S3'!I74</f>
        <v>548517.7782</v>
      </c>
      <c r="J74" s="18">
        <f>'Sales and Costs-S1'!J74+'Sales and Costs-S2'!J74+'Sales and Costs-S3'!J74</f>
        <v>558486.5033</v>
      </c>
      <c r="K74" s="18">
        <f>'Sales and Costs-S1'!K74+'Sales and Costs-S2'!K74+'Sales and Costs-S3'!K74</f>
        <v>568637.0321</v>
      </c>
      <c r="L74" s="18">
        <f>'Sales and Costs-S1'!L74+'Sales and Costs-S2'!L74+'Sales and Costs-S3'!L74</f>
        <v>578972.6926</v>
      </c>
      <c r="M74" s="18">
        <f>'Sales and Costs-S1'!M74+'Sales and Costs-S2'!M74+'Sales and Costs-S3'!M74</f>
        <v>589496.8738</v>
      </c>
    </row>
    <row r="75">
      <c r="A75" s="14" t="s">
        <v>44</v>
      </c>
      <c r="B75" s="18">
        <f>'Sales and Costs-S1'!B75+'Sales and Costs-S2'!B75+'Sales and Costs-S3'!B75</f>
        <v>477280</v>
      </c>
      <c r="C75" s="18">
        <f>'Sales and Costs-S1'!C75+'Sales and Costs-S2'!C75+'Sales and Costs-S3'!C75</f>
        <v>485950.289</v>
      </c>
      <c r="D75" s="18">
        <f>'Sales and Costs-S1'!D75+'Sales and Costs-S2'!D75+'Sales and Costs-S3'!D75</f>
        <v>494778.6284</v>
      </c>
      <c r="E75" s="18">
        <f>'Sales and Costs-S1'!E75+'Sales and Costs-S2'!E75+'Sales and Costs-S3'!E75</f>
        <v>503767.9099</v>
      </c>
      <c r="F75" s="18">
        <f>'Sales and Costs-S1'!F75+'Sales and Costs-S2'!F75+'Sales and Costs-S3'!F75</f>
        <v>512921.0783</v>
      </c>
      <c r="G75" s="18">
        <f>'Sales and Costs-S1'!G75+'Sales and Costs-S2'!G75+'Sales and Costs-S3'!G75</f>
        <v>522241.1326</v>
      </c>
      <c r="H75" s="18">
        <f>'Sales and Costs-S1'!H75+'Sales and Costs-S2'!H75+'Sales and Costs-S3'!H75</f>
        <v>531731.1266</v>
      </c>
      <c r="I75" s="18">
        <f>'Sales and Costs-S1'!I75+'Sales and Costs-S2'!I75+'Sales and Costs-S3'!I75</f>
        <v>541394.1706</v>
      </c>
      <c r="J75" s="18">
        <f>'Sales and Costs-S1'!J75+'Sales and Costs-S2'!J75+'Sales and Costs-S3'!J75</f>
        <v>551233.4318</v>
      </c>
      <c r="K75" s="18">
        <f>'Sales and Costs-S1'!K75+'Sales and Costs-S2'!K75+'Sales and Costs-S3'!K75</f>
        <v>561252.1356</v>
      </c>
      <c r="L75" s="18">
        <f>'Sales and Costs-S1'!L75+'Sales and Costs-S2'!L75+'Sales and Costs-S3'!L75</f>
        <v>571453.5667</v>
      </c>
      <c r="M75" s="18">
        <f>'Sales and Costs-S1'!M75+'Sales and Costs-S2'!M75+'Sales and Costs-S3'!M75</f>
        <v>581841.0702</v>
      </c>
    </row>
    <row r="76">
      <c r="A76" s="14" t="s">
        <v>45</v>
      </c>
      <c r="B76" s="18">
        <f>'Sales and Costs-S1'!B76+'Sales and Costs-S2'!B76+'Sales and Costs-S3'!B76</f>
        <v>942000</v>
      </c>
      <c r="C76" s="18">
        <f>'Sales and Costs-S1'!C76+'Sales and Costs-S2'!C76+'Sales and Costs-S3'!C76</f>
        <v>959112.4125</v>
      </c>
      <c r="D76" s="18">
        <f>'Sales and Costs-S1'!D76+'Sales and Costs-S2'!D76+'Sales and Costs-S3'!D76</f>
        <v>976536.7666</v>
      </c>
      <c r="E76" s="18">
        <f>'Sales and Costs-S1'!E76+'Sales and Costs-S2'!E76+'Sales and Costs-S3'!E76</f>
        <v>994278.7695</v>
      </c>
      <c r="F76" s="18">
        <f>'Sales and Costs-S1'!F76+'Sales and Costs-S2'!F76+'Sales and Costs-S3'!F76</f>
        <v>1012344.234</v>
      </c>
      <c r="G76" s="18">
        <f>'Sales and Costs-S1'!G76+'Sales and Costs-S2'!G76+'Sales and Costs-S3'!G76</f>
        <v>1030739.077</v>
      </c>
      <c r="H76" s="18">
        <f>'Sales and Costs-S1'!H76+'Sales and Costs-S2'!H76+'Sales and Costs-S3'!H76</f>
        <v>1049469.329</v>
      </c>
      <c r="I76" s="18">
        <f>'Sales and Costs-S1'!I76+'Sales and Costs-S2'!I76+'Sales and Costs-S3'!I76</f>
        <v>1068541.126</v>
      </c>
      <c r="J76" s="18">
        <f>'Sales and Costs-S1'!J76+'Sales and Costs-S2'!J76+'Sales and Costs-S3'!J76</f>
        <v>1087960.721</v>
      </c>
      <c r="K76" s="18">
        <f>'Sales and Costs-S1'!K76+'Sales and Costs-S2'!K76+'Sales and Costs-S3'!K76</f>
        <v>1107734.478</v>
      </c>
      <c r="L76" s="18">
        <f>'Sales and Costs-S1'!L76+'Sales and Costs-S2'!L76+'Sales and Costs-S3'!L76</f>
        <v>1127868.882</v>
      </c>
      <c r="M76" s="18">
        <f>'Sales and Costs-S1'!M76+'Sales and Costs-S2'!M76+'Sales and Costs-S3'!M76</f>
        <v>1148370.533</v>
      </c>
    </row>
    <row r="77">
      <c r="A77" s="19" t="s">
        <v>76</v>
      </c>
      <c r="B77" s="18">
        <f t="shared" ref="B77:M77" si="4">SUM(B71:B76)</f>
        <v>4551744</v>
      </c>
      <c r="C77" s="18">
        <f t="shared" si="4"/>
        <v>4634431.177</v>
      </c>
      <c r="D77" s="18">
        <f t="shared" si="4"/>
        <v>4718625.656</v>
      </c>
      <c r="E77" s="18">
        <f t="shared" si="4"/>
        <v>4804355.014</v>
      </c>
      <c r="F77" s="18">
        <f t="shared" si="4"/>
        <v>4891647.336</v>
      </c>
      <c r="G77" s="18">
        <f t="shared" si="4"/>
        <v>4980531.222</v>
      </c>
      <c r="H77" s="18">
        <f t="shared" si="4"/>
        <v>5071035.797</v>
      </c>
      <c r="I77" s="18">
        <f t="shared" si="4"/>
        <v>5163190.722</v>
      </c>
      <c r="J77" s="18">
        <f t="shared" si="4"/>
        <v>5257026.202</v>
      </c>
      <c r="K77" s="18">
        <f t="shared" si="4"/>
        <v>5352572.999</v>
      </c>
      <c r="L77" s="18">
        <f t="shared" si="4"/>
        <v>5449862.436</v>
      </c>
      <c r="M77" s="18">
        <f t="shared" si="4"/>
        <v>5548926.417</v>
      </c>
    </row>
    <row r="78">
      <c r="A78" s="19"/>
    </row>
    <row r="79">
      <c r="A79" s="19" t="s">
        <v>39</v>
      </c>
    </row>
    <row r="80">
      <c r="A80" s="14" t="s">
        <v>40</v>
      </c>
      <c r="B80" s="18">
        <f>'Sales and Costs-S1'!B80+'Sales and Costs-S2'!B80+'Sales and Costs-S3'!B80</f>
        <v>344750</v>
      </c>
      <c r="C80" s="18">
        <f>'Sales and Costs-S1'!C80+'Sales and Costs-S2'!C80+'Sales and Costs-S3'!C80</f>
        <v>354928.0875</v>
      </c>
      <c r="D80" s="18">
        <f>'Sales and Costs-S1'!D80+'Sales and Costs-S2'!D80+'Sales and Costs-S3'!D80</f>
        <v>365440.9823</v>
      </c>
      <c r="E80" s="18">
        <f>'Sales and Costs-S1'!E80+'Sales and Costs-S2'!E80+'Sales and Costs-S3'!E80</f>
        <v>376300.3427</v>
      </c>
      <c r="F80" s="18">
        <f>'Sales and Costs-S1'!F80+'Sales and Costs-S2'!F80+'Sales and Costs-S3'!F80</f>
        <v>387518.2439</v>
      </c>
      <c r="G80" s="18">
        <f>'Sales and Costs-S1'!G80+'Sales and Costs-S2'!G80+'Sales and Costs-S3'!G80</f>
        <v>399107.1933</v>
      </c>
      <c r="H80" s="18">
        <f>'Sales and Costs-S1'!H80+'Sales and Costs-S2'!H80+'Sales and Costs-S3'!H80</f>
        <v>411080.1458</v>
      </c>
      <c r="I80" s="18">
        <f>'Sales and Costs-S1'!I80+'Sales and Costs-S2'!I80+'Sales and Costs-S3'!I80</f>
        <v>423450.5206</v>
      </c>
      <c r="J80" s="18">
        <f>'Sales and Costs-S1'!J80+'Sales and Costs-S2'!J80+'Sales and Costs-S3'!J80</f>
        <v>436232.2174</v>
      </c>
      <c r="K80" s="18">
        <f>'Sales and Costs-S1'!K80+'Sales and Costs-S2'!K80+'Sales and Costs-S3'!K80</f>
        <v>449439.6343</v>
      </c>
      <c r="L80" s="18">
        <f>'Sales and Costs-S1'!L80+'Sales and Costs-S2'!L80+'Sales and Costs-S3'!L80</f>
        <v>463087.6855</v>
      </c>
      <c r="M80" s="18">
        <f>'Sales and Costs-S1'!M80+'Sales and Costs-S2'!M80+'Sales and Costs-S3'!M80</f>
        <v>477191.8202</v>
      </c>
    </row>
    <row r="81">
      <c r="A81" s="14" t="s">
        <v>41</v>
      </c>
      <c r="B81" s="18">
        <f>'Sales and Costs-S1'!B81+'Sales and Costs-S2'!B81+'Sales and Costs-S3'!B81</f>
        <v>349675</v>
      </c>
      <c r="C81" s="18">
        <f>'Sales and Costs-S1'!C81+'Sales and Costs-S2'!C81+'Sales and Costs-S3'!C81</f>
        <v>359998.4888</v>
      </c>
      <c r="D81" s="18">
        <f>'Sales and Costs-S1'!D81+'Sales and Costs-S2'!D81+'Sales and Costs-S3'!D81</f>
        <v>370661.5678</v>
      </c>
      <c r="E81" s="18">
        <f>'Sales and Costs-S1'!E81+'Sales and Costs-S2'!E81+'Sales and Costs-S3'!E81</f>
        <v>381676.0619</v>
      </c>
      <c r="F81" s="18">
        <f>'Sales and Costs-S1'!F81+'Sales and Costs-S2'!F81+'Sales and Costs-S3'!F81</f>
        <v>393054.2188</v>
      </c>
      <c r="G81" s="18">
        <f>'Sales and Costs-S1'!G81+'Sales and Costs-S2'!G81+'Sales and Costs-S3'!G81</f>
        <v>404808.7246</v>
      </c>
      <c r="H81" s="18">
        <f>'Sales and Costs-S1'!H81+'Sales and Costs-S2'!H81+'Sales and Costs-S3'!H81</f>
        <v>416952.7193</v>
      </c>
      <c r="I81" s="18">
        <f>'Sales and Costs-S1'!I81+'Sales and Costs-S2'!I81+'Sales and Costs-S3'!I81</f>
        <v>429499.8137</v>
      </c>
      <c r="J81" s="18">
        <f>'Sales and Costs-S1'!J81+'Sales and Costs-S2'!J81+'Sales and Costs-S3'!J81</f>
        <v>442464.1062</v>
      </c>
      <c r="K81" s="18">
        <f>'Sales and Costs-S1'!K81+'Sales and Costs-S2'!K81+'Sales and Costs-S3'!K81</f>
        <v>455860.2005</v>
      </c>
      <c r="L81" s="18">
        <f>'Sales and Costs-S1'!L81+'Sales and Costs-S2'!L81+'Sales and Costs-S3'!L81</f>
        <v>469703.2238</v>
      </c>
      <c r="M81" s="18">
        <f>'Sales and Costs-S1'!M81+'Sales and Costs-S2'!M81+'Sales and Costs-S3'!M81</f>
        <v>484008.8462</v>
      </c>
    </row>
    <row r="82">
      <c r="A82" s="14" t="s">
        <v>42</v>
      </c>
      <c r="B82" s="18">
        <f>'Sales and Costs-S1'!B82+'Sales and Costs-S2'!B82+'Sales and Costs-S3'!B82</f>
        <v>2157150</v>
      </c>
      <c r="C82" s="18">
        <f>'Sales and Costs-S1'!C82+'Sales and Costs-S2'!C82+'Sales and Costs-S3'!C82</f>
        <v>2220835.748</v>
      </c>
      <c r="D82" s="18">
        <f>'Sales and Costs-S1'!D82+'Sales and Costs-S2'!D82+'Sales and Costs-S3'!D82</f>
        <v>2286616.432</v>
      </c>
      <c r="E82" s="18">
        <f>'Sales and Costs-S1'!E82+'Sales and Costs-S2'!E82+'Sales and Costs-S3'!E82</f>
        <v>2354565.002</v>
      </c>
      <c r="F82" s="18">
        <f>'Sales and Costs-S1'!F82+'Sales and Costs-S2'!F82+'Sales and Costs-S3'!F82</f>
        <v>2424757.012</v>
      </c>
      <c r="G82" s="18">
        <f>'Sales and Costs-S1'!G82+'Sales and Costs-S2'!G82+'Sales and Costs-S3'!G82</f>
        <v>2497270.724</v>
      </c>
      <c r="H82" s="18">
        <f>'Sales and Costs-S1'!H82+'Sales and Costs-S2'!H82+'Sales and Costs-S3'!H82</f>
        <v>2572187.198</v>
      </c>
      <c r="I82" s="18">
        <f>'Sales and Costs-S1'!I82+'Sales and Costs-S2'!I82+'Sales and Costs-S3'!I82</f>
        <v>2649590.4</v>
      </c>
      <c r="J82" s="18">
        <f>'Sales and Costs-S1'!J82+'Sales and Costs-S2'!J82+'Sales and Costs-S3'!J82</f>
        <v>2729567.303</v>
      </c>
      <c r="K82" s="18">
        <f>'Sales and Costs-S1'!K82+'Sales and Costs-S2'!K82+'Sales and Costs-S3'!K82</f>
        <v>2812207.997</v>
      </c>
      <c r="L82" s="18">
        <f>'Sales and Costs-S1'!L82+'Sales and Costs-S2'!L82+'Sales and Costs-S3'!L82</f>
        <v>2897605.803</v>
      </c>
      <c r="M82" s="18">
        <f>'Sales and Costs-S1'!M82+'Sales and Costs-S2'!M82+'Sales and Costs-S3'!M82</f>
        <v>2985857.389</v>
      </c>
    </row>
    <row r="83">
      <c r="A83" s="14" t="s">
        <v>70</v>
      </c>
      <c r="B83" s="18">
        <f>'Sales and Costs-S1'!B83+'Sales and Costs-S2'!B83+'Sales and Costs-S3'!B83</f>
        <v>1497200</v>
      </c>
      <c r="C83" s="18">
        <f>'Sales and Costs-S1'!C83+'Sales and Costs-S2'!C83+'Sales and Costs-S3'!C83</f>
        <v>1541401.98</v>
      </c>
      <c r="D83" s="18">
        <f>'Sales and Costs-S1'!D83+'Sales and Costs-S2'!D83+'Sales and Costs-S3'!D83</f>
        <v>1587057.98</v>
      </c>
      <c r="E83" s="18">
        <f>'Sales and Costs-S1'!E83+'Sales and Costs-S2'!E83+'Sales and Costs-S3'!E83</f>
        <v>1634218.631</v>
      </c>
      <c r="F83" s="18">
        <f>'Sales and Costs-S1'!F83+'Sales and Costs-S2'!F83+'Sales and Costs-S3'!F83</f>
        <v>1682936.374</v>
      </c>
      <c r="G83" s="18">
        <f>'Sales and Costs-S1'!G83+'Sales and Costs-S2'!G83+'Sales and Costs-S3'!G83</f>
        <v>1733265.525</v>
      </c>
      <c r="H83" s="18">
        <f>'Sales and Costs-S1'!H83+'Sales and Costs-S2'!H83+'Sales and Costs-S3'!H83</f>
        <v>1785262.348</v>
      </c>
      <c r="I83" s="18">
        <f>'Sales and Costs-S1'!I83+'Sales and Costs-S2'!I83+'Sales and Costs-S3'!I83</f>
        <v>1838985.118</v>
      </c>
      <c r="J83" s="18">
        <f>'Sales and Costs-S1'!J83+'Sales and Costs-S2'!J83+'Sales and Costs-S3'!J83</f>
        <v>1894494.201</v>
      </c>
      <c r="K83" s="18">
        <f>'Sales and Costs-S1'!K83+'Sales and Costs-S2'!K83+'Sales and Costs-S3'!K83</f>
        <v>1951852.126</v>
      </c>
      <c r="L83" s="18">
        <f>'Sales and Costs-S1'!L83+'Sales and Costs-S2'!L83+'Sales and Costs-S3'!L83</f>
        <v>2011123.663</v>
      </c>
      <c r="M83" s="18">
        <f>'Sales and Costs-S1'!M83+'Sales and Costs-S2'!M83+'Sales and Costs-S3'!M83</f>
        <v>2072375.905</v>
      </c>
    </row>
    <row r="84">
      <c r="A84" s="14" t="s">
        <v>44</v>
      </c>
      <c r="B84" s="18">
        <f>'Sales and Costs-S1'!B84+'Sales and Costs-S2'!B84+'Sales and Costs-S3'!B84</f>
        <v>0</v>
      </c>
      <c r="C84" s="18">
        <f>'Sales and Costs-S1'!C84+'Sales and Costs-S2'!C84+'Sales and Costs-S3'!C84</f>
        <v>0</v>
      </c>
      <c r="D84" s="18">
        <f>'Sales and Costs-S1'!D84+'Sales and Costs-S2'!D84+'Sales and Costs-S3'!D84</f>
        <v>0</v>
      </c>
      <c r="E84" s="18">
        <f>'Sales and Costs-S1'!E84+'Sales and Costs-S2'!E84+'Sales and Costs-S3'!E84</f>
        <v>0</v>
      </c>
      <c r="F84" s="18">
        <f>'Sales and Costs-S1'!F84+'Sales and Costs-S2'!F84+'Sales and Costs-S3'!F84</f>
        <v>0</v>
      </c>
      <c r="G84" s="18">
        <f>'Sales and Costs-S1'!G84+'Sales and Costs-S2'!G84+'Sales and Costs-S3'!G84</f>
        <v>0</v>
      </c>
      <c r="H84" s="18">
        <f>'Sales and Costs-S1'!H84+'Sales and Costs-S2'!H84+'Sales and Costs-S3'!H84</f>
        <v>0</v>
      </c>
      <c r="I84" s="18">
        <f>'Sales and Costs-S1'!I84+'Sales and Costs-S2'!I84+'Sales and Costs-S3'!I84</f>
        <v>0</v>
      </c>
      <c r="J84" s="18">
        <f>'Sales and Costs-S1'!J84+'Sales and Costs-S2'!J84+'Sales and Costs-S3'!J84</f>
        <v>0</v>
      </c>
      <c r="K84" s="18">
        <f>'Sales and Costs-S1'!K84+'Sales and Costs-S2'!K84+'Sales and Costs-S3'!K84</f>
        <v>0</v>
      </c>
      <c r="L84" s="18">
        <f>'Sales and Costs-S1'!L84+'Sales and Costs-S2'!L84+'Sales and Costs-S3'!L84</f>
        <v>0</v>
      </c>
      <c r="M84" s="18">
        <f>'Sales and Costs-S1'!M84+'Sales and Costs-S2'!M84+'Sales and Costs-S3'!M84</f>
        <v>0</v>
      </c>
    </row>
    <row r="85">
      <c r="A85" s="14" t="s">
        <v>45</v>
      </c>
      <c r="B85" s="18">
        <f>'Sales and Costs-S1'!B85+'Sales and Costs-S2'!B85+'Sales and Costs-S3'!B85</f>
        <v>2915600</v>
      </c>
      <c r="C85" s="18">
        <f>'Sales and Costs-S1'!C85+'Sales and Costs-S2'!C85+'Sales and Costs-S3'!C85</f>
        <v>3001677.54</v>
      </c>
      <c r="D85" s="18">
        <f>'Sales and Costs-S1'!D85+'Sales and Costs-S2'!D85+'Sales and Costs-S3'!D85</f>
        <v>3090586.593</v>
      </c>
      <c r="E85" s="18">
        <f>'Sales and Costs-S1'!E85+'Sales and Costs-S2'!E85+'Sales and Costs-S3'!E85</f>
        <v>3182425.756</v>
      </c>
      <c r="F85" s="18">
        <f>'Sales and Costs-S1'!F85+'Sales and Costs-S2'!F85+'Sales and Costs-S3'!F85</f>
        <v>3277297.149</v>
      </c>
      <c r="G85" s="18">
        <f>'Sales and Costs-S1'!G85+'Sales and Costs-S2'!G85+'Sales and Costs-S3'!G85</f>
        <v>3375306.549</v>
      </c>
      <c r="H85" s="18">
        <f>'Sales and Costs-S1'!H85+'Sales and Costs-S2'!H85+'Sales and Costs-S3'!H85</f>
        <v>3476563.519</v>
      </c>
      <c r="I85" s="18">
        <f>'Sales and Costs-S1'!I85+'Sales and Costs-S2'!I85+'Sales and Costs-S3'!I85</f>
        <v>3581181.546</v>
      </c>
      <c r="J85" s="18">
        <f>'Sales and Costs-S1'!J85+'Sales and Costs-S2'!J85+'Sales and Costs-S3'!J85</f>
        <v>3689278.182</v>
      </c>
      <c r="K85" s="18">
        <f>'Sales and Costs-S1'!K85+'Sales and Costs-S2'!K85+'Sales and Costs-S3'!K85</f>
        <v>3800975.193</v>
      </c>
      <c r="L85" s="18">
        <f>'Sales and Costs-S1'!L85+'Sales and Costs-S2'!L85+'Sales and Costs-S3'!L85</f>
        <v>3916398.711</v>
      </c>
      <c r="M85" s="18">
        <f>'Sales and Costs-S1'!M85+'Sales and Costs-S2'!M85+'Sales and Costs-S3'!M85</f>
        <v>4035679.394</v>
      </c>
    </row>
    <row r="86">
      <c r="A86" s="19" t="s">
        <v>77</v>
      </c>
      <c r="B86" s="18">
        <f t="shared" ref="B86:M86" si="5">SUM(B80:B85)</f>
        <v>7264375</v>
      </c>
      <c r="C86" s="18">
        <f t="shared" si="5"/>
        <v>7478841.844</v>
      </c>
      <c r="D86" s="18">
        <f t="shared" si="5"/>
        <v>7700363.556</v>
      </c>
      <c r="E86" s="18">
        <f t="shared" si="5"/>
        <v>7929185.793</v>
      </c>
      <c r="F86" s="18">
        <f t="shared" si="5"/>
        <v>8165562.997</v>
      </c>
      <c r="G86" s="18">
        <f t="shared" si="5"/>
        <v>8409758.715</v>
      </c>
      <c r="H86" s="18">
        <f t="shared" si="5"/>
        <v>8662045.93</v>
      </c>
      <c r="I86" s="18">
        <f t="shared" si="5"/>
        <v>8922707.398</v>
      </c>
      <c r="J86" s="18">
        <f t="shared" si="5"/>
        <v>9192036.01</v>
      </c>
      <c r="K86" s="18">
        <f t="shared" si="5"/>
        <v>9470335.151</v>
      </c>
      <c r="L86" s="18">
        <f t="shared" si="5"/>
        <v>9757919.087</v>
      </c>
      <c r="M86" s="18">
        <f t="shared" si="5"/>
        <v>10055113.35</v>
      </c>
    </row>
    <row r="87">
      <c r="A87" s="19"/>
    </row>
    <row r="88">
      <c r="A88" s="19" t="s">
        <v>72</v>
      </c>
    </row>
    <row r="89">
      <c r="A89" s="14" t="s">
        <v>40</v>
      </c>
      <c r="B89" s="18">
        <f>'Sales and Costs-S1'!B89+'Sales and Costs-S2'!B89+'Sales and Costs-S3'!B89</f>
        <v>1581840</v>
      </c>
      <c r="C89" s="18">
        <f>'Sales and Costs-S1'!C89+'Sales and Costs-S2'!C89+'Sales and Costs-S3'!C89</f>
        <v>1624648.077</v>
      </c>
      <c r="D89" s="18">
        <f>'Sales and Costs-S1'!D89+'Sales and Costs-S2'!D89+'Sales and Costs-S3'!D89</f>
        <v>1668771.164</v>
      </c>
      <c r="E89" s="18">
        <f>'Sales and Costs-S1'!E89+'Sales and Costs-S2'!E89+'Sales and Costs-S3'!E89</f>
        <v>1714252.731</v>
      </c>
      <c r="F89" s="18">
        <f>'Sales and Costs-S1'!F89+'Sales and Costs-S2'!F89+'Sales and Costs-S3'!F89</f>
        <v>1761137.734</v>
      </c>
      <c r="G89" s="18">
        <f>'Sales and Costs-S1'!G89+'Sales and Costs-S2'!G89+'Sales and Costs-S3'!G89</f>
        <v>1809472.675</v>
      </c>
      <c r="H89" s="18">
        <f>'Sales and Costs-S1'!H89+'Sales and Costs-S2'!H89+'Sales and Costs-S3'!H89</f>
        <v>1859305.649</v>
      </c>
      <c r="I89" s="18">
        <f>'Sales and Costs-S1'!I89+'Sales and Costs-S2'!I89+'Sales and Costs-S3'!I89</f>
        <v>1910686.404</v>
      </c>
      <c r="J89" s="18">
        <f>'Sales and Costs-S1'!J89+'Sales and Costs-S2'!J89+'Sales and Costs-S3'!J89</f>
        <v>1963666.396</v>
      </c>
      <c r="K89" s="18">
        <f>'Sales and Costs-S1'!K89+'Sales and Costs-S2'!K89+'Sales and Costs-S3'!K89</f>
        <v>2018298.85</v>
      </c>
      <c r="L89" s="18">
        <f>'Sales and Costs-S1'!L89+'Sales and Costs-S2'!L89+'Sales and Costs-S3'!L89</f>
        <v>2074638.821</v>
      </c>
      <c r="M89" s="18">
        <f>'Sales and Costs-S1'!M89+'Sales and Costs-S2'!M89+'Sales and Costs-S3'!M89</f>
        <v>2132743.257</v>
      </c>
    </row>
    <row r="90">
      <c r="A90" s="14" t="s">
        <v>41</v>
      </c>
      <c r="B90" s="18">
        <f>'Sales and Costs-S1'!B90+'Sales and Costs-S2'!B90+'Sales and Costs-S3'!B90</f>
        <v>1715350</v>
      </c>
      <c r="C90" s="18">
        <f>'Sales and Costs-S1'!C90+'Sales and Costs-S2'!C90+'Sales and Costs-S3'!C90</f>
        <v>1761771.152</v>
      </c>
      <c r="D90" s="18">
        <f>'Sales and Costs-S1'!D90+'Sales and Costs-S2'!D90+'Sales and Costs-S3'!D90</f>
        <v>1809618.303</v>
      </c>
      <c r="E90" s="18">
        <f>'Sales and Costs-S1'!E90+'Sales and Costs-S2'!E90+'Sales and Costs-S3'!E90</f>
        <v>1858938.592</v>
      </c>
      <c r="F90" s="18">
        <f>'Sales and Costs-S1'!F90+'Sales and Costs-S2'!F90+'Sales and Costs-S3'!F90</f>
        <v>1909780.769</v>
      </c>
      <c r="G90" s="18">
        <f>'Sales and Costs-S1'!G90+'Sales and Costs-S2'!G90+'Sales and Costs-S3'!G90</f>
        <v>1962195.262</v>
      </c>
      <c r="H90" s="18">
        <f>'Sales and Costs-S1'!H90+'Sales and Costs-S2'!H90+'Sales and Costs-S3'!H90</f>
        <v>2016234.224</v>
      </c>
      <c r="I90" s="18">
        <f>'Sales and Costs-S1'!I90+'Sales and Costs-S2'!I90+'Sales and Costs-S3'!I90</f>
        <v>2071951.603</v>
      </c>
      <c r="J90" s="18">
        <f>'Sales and Costs-S1'!J90+'Sales and Costs-S2'!J90+'Sales and Costs-S3'!J90</f>
        <v>2129403.197</v>
      </c>
      <c r="K90" s="18">
        <f>'Sales and Costs-S1'!K90+'Sales and Costs-S2'!K90+'Sales and Costs-S3'!K90</f>
        <v>2188646.723</v>
      </c>
      <c r="L90" s="18">
        <f>'Sales and Costs-S1'!L90+'Sales and Costs-S2'!L90+'Sales and Costs-S3'!L90</f>
        <v>2249741.884</v>
      </c>
      <c r="M90" s="18">
        <f>'Sales and Costs-S1'!M90+'Sales and Costs-S2'!M90+'Sales and Costs-S3'!M90</f>
        <v>2312750.434</v>
      </c>
    </row>
    <row r="91">
      <c r="A91" s="14" t="s">
        <v>42</v>
      </c>
      <c r="B91" s="18">
        <f>'Sales and Costs-S1'!B91+'Sales and Costs-S2'!B91+'Sales and Costs-S3'!B91</f>
        <v>1679860</v>
      </c>
      <c r="C91" s="18">
        <f>'Sales and Costs-S1'!C91+'Sales and Costs-S2'!C91+'Sales and Costs-S3'!C91</f>
        <v>1725320.714</v>
      </c>
      <c r="D91" s="18">
        <f>'Sales and Costs-S1'!D91+'Sales and Costs-S2'!D91+'Sales and Costs-S3'!D91</f>
        <v>1772177.925</v>
      </c>
      <c r="E91" s="18">
        <f>'Sales and Costs-S1'!E91+'Sales and Costs-S2'!E91+'Sales and Costs-S3'!E91</f>
        <v>1820477.793</v>
      </c>
      <c r="F91" s="18">
        <f>'Sales and Costs-S1'!F91+'Sales and Costs-S2'!F91+'Sales and Costs-S3'!F91</f>
        <v>1870268.064</v>
      </c>
      <c r="G91" s="18">
        <f>'Sales and Costs-S1'!G91+'Sales and Costs-S2'!G91+'Sales and Costs-S3'!G91</f>
        <v>1921598.118</v>
      </c>
      <c r="H91" s="18">
        <f>'Sales and Costs-S1'!H91+'Sales and Costs-S2'!H91+'Sales and Costs-S3'!H91</f>
        <v>1974519.033</v>
      </c>
      <c r="I91" s="18">
        <f>'Sales and Costs-S1'!I91+'Sales and Costs-S2'!I91+'Sales and Costs-S3'!I91</f>
        <v>2029083.639</v>
      </c>
      <c r="J91" s="18">
        <f>'Sales and Costs-S1'!J91+'Sales and Costs-S2'!J91+'Sales and Costs-S3'!J91</f>
        <v>2085346.579</v>
      </c>
      <c r="K91" s="18">
        <f>'Sales and Costs-S1'!K91+'Sales and Costs-S2'!K91+'Sales and Costs-S3'!K91</f>
        <v>2143364.377</v>
      </c>
      <c r="L91" s="18">
        <f>'Sales and Costs-S1'!L91+'Sales and Costs-S2'!L91+'Sales and Costs-S3'!L91</f>
        <v>2203195.5</v>
      </c>
      <c r="M91" s="18">
        <f>'Sales and Costs-S1'!M91+'Sales and Costs-S2'!M91+'Sales and Costs-S3'!M91</f>
        <v>2264900.425</v>
      </c>
    </row>
    <row r="92">
      <c r="A92" s="14" t="s">
        <v>70</v>
      </c>
      <c r="B92" s="18">
        <f>'Sales and Costs-S1'!B92+'Sales and Costs-S2'!B92+'Sales and Costs-S3'!B92</f>
        <v>0</v>
      </c>
      <c r="C92" s="18">
        <f>'Sales and Costs-S1'!C92+'Sales and Costs-S2'!C92+'Sales and Costs-S3'!C92</f>
        <v>0</v>
      </c>
      <c r="D92" s="18">
        <f>'Sales and Costs-S1'!D92+'Sales and Costs-S2'!D92+'Sales and Costs-S3'!D92</f>
        <v>0</v>
      </c>
      <c r="E92" s="18">
        <f>'Sales and Costs-S1'!E92+'Sales and Costs-S2'!E92+'Sales and Costs-S3'!E92</f>
        <v>0</v>
      </c>
      <c r="F92" s="18">
        <f>'Sales and Costs-S1'!F92+'Sales and Costs-S2'!F92+'Sales and Costs-S3'!F92</f>
        <v>0</v>
      </c>
      <c r="G92" s="18">
        <f>'Sales and Costs-S1'!G92+'Sales and Costs-S2'!G92+'Sales and Costs-S3'!G92</f>
        <v>0</v>
      </c>
      <c r="H92" s="18">
        <f>'Sales and Costs-S1'!H92+'Sales and Costs-S2'!H92+'Sales and Costs-S3'!H92</f>
        <v>0</v>
      </c>
      <c r="I92" s="18">
        <f>'Sales and Costs-S1'!I92+'Sales and Costs-S2'!I92+'Sales and Costs-S3'!I92</f>
        <v>0</v>
      </c>
      <c r="J92" s="18">
        <f>'Sales and Costs-S1'!J92+'Sales and Costs-S2'!J92+'Sales and Costs-S3'!J92</f>
        <v>0</v>
      </c>
      <c r="K92" s="18">
        <f>'Sales and Costs-S1'!K92+'Sales and Costs-S2'!K92+'Sales and Costs-S3'!K92</f>
        <v>0</v>
      </c>
      <c r="L92" s="18">
        <f>'Sales and Costs-S1'!L92+'Sales and Costs-S2'!L92+'Sales and Costs-S3'!L92</f>
        <v>0</v>
      </c>
      <c r="M92" s="18">
        <f>'Sales and Costs-S1'!M92+'Sales and Costs-S2'!M92+'Sales and Costs-S3'!M92</f>
        <v>0</v>
      </c>
    </row>
    <row r="93">
      <c r="A93" s="14" t="s">
        <v>44</v>
      </c>
      <c r="B93" s="18">
        <f>'Sales and Costs-S1'!B93+'Sales and Costs-S2'!B93+'Sales and Costs-S3'!B93</f>
        <v>650650</v>
      </c>
      <c r="C93" s="18">
        <f>'Sales and Costs-S1'!C93+'Sales and Costs-S2'!C93+'Sales and Costs-S3'!C93</f>
        <v>668258.0231</v>
      </c>
      <c r="D93" s="18">
        <f>'Sales and Costs-S1'!D93+'Sales and Costs-S2'!D93+'Sales and Costs-S3'!D93</f>
        <v>686406.9426</v>
      </c>
      <c r="E93" s="18">
        <f>'Sales and Costs-S1'!E93+'Sales and Costs-S2'!E93+'Sales and Costs-S3'!E93</f>
        <v>705114.6382</v>
      </c>
      <c r="F93" s="18">
        <f>'Sales and Costs-S1'!F93+'Sales and Costs-S2'!F93+'Sales and Costs-S3'!F93</f>
        <v>724399.6022</v>
      </c>
      <c r="G93" s="18">
        <f>'Sales and Costs-S1'!G93+'Sales and Costs-S2'!G93+'Sales and Costs-S3'!G93</f>
        <v>744280.9614</v>
      </c>
      <c r="H93" s="18">
        <f>'Sales and Costs-S1'!H93+'Sales and Costs-S2'!H93+'Sales and Costs-S3'!H93</f>
        <v>764778.4989</v>
      </c>
      <c r="I93" s="18">
        <f>'Sales and Costs-S1'!I93+'Sales and Costs-S2'!I93+'Sales and Costs-S3'!I93</f>
        <v>785912.6769</v>
      </c>
      <c r="J93" s="18">
        <f>'Sales and Costs-S1'!J93+'Sales and Costs-S2'!J93+'Sales and Costs-S3'!J93</f>
        <v>807704.6608</v>
      </c>
      <c r="K93" s="18">
        <f>'Sales and Costs-S1'!K93+'Sales and Costs-S2'!K93+'Sales and Costs-S3'!K93</f>
        <v>830176.3432</v>
      </c>
      <c r="L93" s="18">
        <f>'Sales and Costs-S1'!L93+'Sales and Costs-S2'!L93+'Sales and Costs-S3'!L93</f>
        <v>853350.3696</v>
      </c>
      <c r="M93" s="18">
        <f>'Sales and Costs-S1'!M93+'Sales and Costs-S2'!M93+'Sales and Costs-S3'!M93</f>
        <v>877250.1646</v>
      </c>
    </row>
    <row r="94">
      <c r="A94" s="14" t="s">
        <v>45</v>
      </c>
      <c r="B94" s="18">
        <f>'Sales and Costs-S1'!B94+'Sales and Costs-S2'!B94+'Sales and Costs-S3'!B94</f>
        <v>425880</v>
      </c>
      <c r="C94" s="18">
        <f>'Sales and Costs-S1'!C94+'Sales and Costs-S2'!C94+'Sales and Costs-S3'!C94</f>
        <v>437405.2515</v>
      </c>
      <c r="D94" s="18">
        <f>'Sales and Costs-S1'!D94+'Sales and Costs-S2'!D94+'Sales and Costs-S3'!D94</f>
        <v>449284.5443</v>
      </c>
      <c r="E94" s="18">
        <f>'Sales and Costs-S1'!E94+'Sales and Costs-S2'!E94+'Sales and Costs-S3'!E94</f>
        <v>461529.5813</v>
      </c>
      <c r="F94" s="18">
        <f>'Sales and Costs-S1'!F94+'Sales and Costs-S2'!F94+'Sales and Costs-S3'!F94</f>
        <v>474152.4669</v>
      </c>
      <c r="G94" s="18">
        <f>'Sales and Costs-S1'!G94+'Sales and Costs-S2'!G94+'Sales and Costs-S3'!G94</f>
        <v>487165.7202</v>
      </c>
      <c r="H94" s="18">
        <f>'Sales and Costs-S1'!H94+'Sales and Costs-S2'!H94+'Sales and Costs-S3'!H94</f>
        <v>500582.2902</v>
      </c>
      <c r="I94" s="18">
        <f>'Sales and Costs-S1'!I94+'Sales and Costs-S2'!I94+'Sales and Costs-S3'!I94</f>
        <v>514415.5704</v>
      </c>
      <c r="J94" s="18">
        <f>'Sales and Costs-S1'!J94+'Sales and Costs-S2'!J94+'Sales and Costs-S3'!J94</f>
        <v>528679.4144</v>
      </c>
      <c r="K94" s="18">
        <f>'Sales and Costs-S1'!K94+'Sales and Costs-S2'!K94+'Sales and Costs-S3'!K94</f>
        <v>543388.1519</v>
      </c>
      <c r="L94" s="18">
        <f>'Sales and Costs-S1'!L94+'Sales and Costs-S2'!L94+'Sales and Costs-S3'!L94</f>
        <v>558556.6056</v>
      </c>
      <c r="M94" s="18">
        <f>'Sales and Costs-S1'!M94+'Sales and Costs-S2'!M94+'Sales and Costs-S3'!M94</f>
        <v>574200.1077</v>
      </c>
    </row>
    <row r="95">
      <c r="A95" s="19" t="s">
        <v>78</v>
      </c>
      <c r="B95" s="18">
        <f t="shared" ref="B95:M95" si="6">SUM(B89:B94)</f>
        <v>6053580</v>
      </c>
      <c r="C95" s="18">
        <f t="shared" si="6"/>
        <v>6217403.218</v>
      </c>
      <c r="D95" s="18">
        <f t="shared" si="6"/>
        <v>6386258.879</v>
      </c>
      <c r="E95" s="18">
        <f t="shared" si="6"/>
        <v>6560313.335</v>
      </c>
      <c r="F95" s="18">
        <f t="shared" si="6"/>
        <v>6739738.636</v>
      </c>
      <c r="G95" s="18">
        <f t="shared" si="6"/>
        <v>6924712.737</v>
      </c>
      <c r="H95" s="18">
        <f t="shared" si="6"/>
        <v>7115419.696</v>
      </c>
      <c r="I95" s="18">
        <f t="shared" si="6"/>
        <v>7312049.893</v>
      </c>
      <c r="J95" s="18">
        <f t="shared" si="6"/>
        <v>7514800.247</v>
      </c>
      <c r="K95" s="18">
        <f t="shared" si="6"/>
        <v>7723874.445</v>
      </c>
      <c r="L95" s="18">
        <f t="shared" si="6"/>
        <v>7939483.179</v>
      </c>
      <c r="M95" s="18">
        <f t="shared" si="6"/>
        <v>8161844.388</v>
      </c>
    </row>
    <row r="97">
      <c r="A97" s="19" t="s">
        <v>79</v>
      </c>
      <c r="B97" s="18">
        <f t="shared" ref="B97:M97" si="7">B59+B68+B77+B86+B95</f>
        <v>27960951.5</v>
      </c>
      <c r="C97" s="18">
        <f t="shared" si="7"/>
        <v>28583030.64</v>
      </c>
      <c r="D97" s="18">
        <f t="shared" si="7"/>
        <v>29221392.29</v>
      </c>
      <c r="E97" s="18">
        <f t="shared" si="7"/>
        <v>29876523.01</v>
      </c>
      <c r="F97" s="18">
        <f t="shared" si="7"/>
        <v>30548925.22</v>
      </c>
      <c r="G97" s="18">
        <f t="shared" si="7"/>
        <v>31239117.73</v>
      </c>
      <c r="H97" s="18">
        <f t="shared" si="7"/>
        <v>31947636.3</v>
      </c>
      <c r="I97" s="18">
        <f t="shared" si="7"/>
        <v>32675034.26</v>
      </c>
      <c r="J97" s="18">
        <f t="shared" si="7"/>
        <v>33421883.05</v>
      </c>
      <c r="K97" s="18">
        <f t="shared" si="7"/>
        <v>34188772.9</v>
      </c>
      <c r="L97" s="18">
        <f t="shared" si="7"/>
        <v>34976313.44</v>
      </c>
      <c r="M97" s="18">
        <f t="shared" si="7"/>
        <v>35785134.36</v>
      </c>
    </row>
    <row r="99">
      <c r="A99" s="19" t="s">
        <v>47</v>
      </c>
    </row>
    <row r="100">
      <c r="A100" s="14" t="s">
        <v>48</v>
      </c>
      <c r="B100" s="18">
        <f>'Sales and Costs-S1'!B100+'Sales and Costs-S2'!B100+'Sales and Costs-S3'!B100</f>
        <v>375000</v>
      </c>
      <c r="C100" s="18">
        <f>'Sales and Costs-S1'!C100+'Sales and Costs-S2'!C100+'Sales and Costs-S3'!C100</f>
        <v>375000</v>
      </c>
      <c r="D100" s="18">
        <f>'Sales and Costs-S1'!D100+'Sales and Costs-S2'!D100+'Sales and Costs-S3'!D100</f>
        <v>375000</v>
      </c>
      <c r="E100" s="18">
        <f>'Sales and Costs-S1'!E100+'Sales and Costs-S2'!E100+'Sales and Costs-S3'!E100</f>
        <v>375000</v>
      </c>
      <c r="F100" s="18">
        <f>'Sales and Costs-S1'!F100+'Sales and Costs-S2'!F100+'Sales and Costs-S3'!F100</f>
        <v>375000</v>
      </c>
      <c r="G100" s="18">
        <f>'Sales and Costs-S1'!G100+'Sales and Costs-S2'!G100+'Sales and Costs-S3'!G100</f>
        <v>375000</v>
      </c>
      <c r="H100" s="18">
        <f>'Sales and Costs-S1'!H100+'Sales and Costs-S2'!H100+'Sales and Costs-S3'!H100</f>
        <v>375000</v>
      </c>
      <c r="I100" s="18">
        <f>'Sales and Costs-S1'!I100+'Sales and Costs-S2'!I100+'Sales and Costs-S3'!I100</f>
        <v>375000</v>
      </c>
      <c r="J100" s="18">
        <f>'Sales and Costs-S1'!J100+'Sales and Costs-S2'!J100+'Sales and Costs-S3'!J100</f>
        <v>375000</v>
      </c>
      <c r="K100" s="18">
        <f>'Sales and Costs-S1'!K100+'Sales and Costs-S2'!K100+'Sales and Costs-S3'!K100</f>
        <v>375000</v>
      </c>
      <c r="L100" s="18">
        <f>'Sales and Costs-S1'!L100+'Sales and Costs-S2'!L100+'Sales and Costs-S3'!L100</f>
        <v>375000</v>
      </c>
      <c r="M100" s="18">
        <f>'Sales and Costs-S1'!M100+'Sales and Costs-S2'!M100+'Sales and Costs-S3'!M100</f>
        <v>375000</v>
      </c>
    </row>
    <row r="101">
      <c r="A101" s="14" t="s">
        <v>49</v>
      </c>
      <c r="B101" s="18">
        <f>'Sales and Costs-S1'!B101+'Sales and Costs-S2'!B101+'Sales and Costs-S3'!B101</f>
        <v>140000</v>
      </c>
      <c r="C101" s="18">
        <f>'Sales and Costs-S1'!C101+'Sales and Costs-S2'!C101+'Sales and Costs-S3'!C101</f>
        <v>140000</v>
      </c>
      <c r="D101" s="18">
        <f>'Sales and Costs-S1'!D101+'Sales and Costs-S2'!D101+'Sales and Costs-S3'!D101</f>
        <v>140000</v>
      </c>
      <c r="E101" s="18">
        <f>'Sales and Costs-S1'!E101+'Sales and Costs-S2'!E101+'Sales and Costs-S3'!E101</f>
        <v>140000</v>
      </c>
      <c r="F101" s="18">
        <f>'Sales and Costs-S1'!F101+'Sales and Costs-S2'!F101+'Sales and Costs-S3'!F101</f>
        <v>140000</v>
      </c>
      <c r="G101" s="18">
        <f>'Sales and Costs-S1'!G101+'Sales and Costs-S2'!G101+'Sales and Costs-S3'!G101</f>
        <v>140000</v>
      </c>
      <c r="H101" s="18">
        <f>'Sales and Costs-S1'!H101+'Sales and Costs-S2'!H101+'Sales and Costs-S3'!H101</f>
        <v>140000</v>
      </c>
      <c r="I101" s="18">
        <f>'Sales and Costs-S1'!I101+'Sales and Costs-S2'!I101+'Sales and Costs-S3'!I101</f>
        <v>140000</v>
      </c>
      <c r="J101" s="18">
        <f>'Sales and Costs-S1'!J101+'Sales and Costs-S2'!J101+'Sales and Costs-S3'!J101</f>
        <v>140000</v>
      </c>
      <c r="K101" s="18">
        <f>'Sales and Costs-S1'!K101+'Sales and Costs-S2'!K101+'Sales and Costs-S3'!K101</f>
        <v>140000</v>
      </c>
      <c r="L101" s="18">
        <f>'Sales and Costs-S1'!L101+'Sales and Costs-S2'!L101+'Sales and Costs-S3'!L101</f>
        <v>140000</v>
      </c>
      <c r="M101" s="18">
        <f>'Sales and Costs-S1'!M101+'Sales and Costs-S2'!M101+'Sales and Costs-S3'!M101</f>
        <v>140000</v>
      </c>
    </row>
    <row r="102">
      <c r="A102" s="14" t="s">
        <v>50</v>
      </c>
      <c r="B102" s="18">
        <f>'Sales and Costs-S1'!B102+'Sales and Costs-S2'!B102+'Sales and Costs-S3'!B102</f>
        <v>700000</v>
      </c>
      <c r="C102" s="18">
        <f>'Sales and Costs-S1'!C102+'Sales and Costs-S2'!C102+'Sales and Costs-S3'!C102</f>
        <v>700000</v>
      </c>
      <c r="D102" s="18">
        <f>'Sales and Costs-S1'!D102+'Sales and Costs-S2'!D102+'Sales and Costs-S3'!D102</f>
        <v>700000</v>
      </c>
      <c r="E102" s="18">
        <f>'Sales and Costs-S1'!E102+'Sales and Costs-S2'!E102+'Sales and Costs-S3'!E102</f>
        <v>700000</v>
      </c>
      <c r="F102" s="18">
        <f>'Sales and Costs-S1'!F102+'Sales and Costs-S2'!F102+'Sales and Costs-S3'!F102</f>
        <v>700000</v>
      </c>
      <c r="G102" s="18">
        <f>'Sales and Costs-S1'!G102+'Sales and Costs-S2'!G102+'Sales and Costs-S3'!G102</f>
        <v>700000</v>
      </c>
      <c r="H102" s="18">
        <f>'Sales and Costs-S1'!H102+'Sales and Costs-S2'!H102+'Sales and Costs-S3'!H102</f>
        <v>700000</v>
      </c>
      <c r="I102" s="18">
        <f>'Sales and Costs-S1'!I102+'Sales and Costs-S2'!I102+'Sales and Costs-S3'!I102</f>
        <v>700000</v>
      </c>
      <c r="J102" s="18">
        <f>'Sales and Costs-S1'!J102+'Sales and Costs-S2'!J102+'Sales and Costs-S3'!J102</f>
        <v>700000</v>
      </c>
      <c r="K102" s="18">
        <f>'Sales and Costs-S1'!K102+'Sales and Costs-S2'!K102+'Sales and Costs-S3'!K102</f>
        <v>700000</v>
      </c>
      <c r="L102" s="18">
        <f>'Sales and Costs-S1'!L102+'Sales and Costs-S2'!L102+'Sales and Costs-S3'!L102</f>
        <v>700000</v>
      </c>
      <c r="M102" s="18">
        <f>'Sales and Costs-S1'!M102+'Sales and Costs-S2'!M102+'Sales and Costs-S3'!M102</f>
        <v>700000</v>
      </c>
    </row>
    <row r="104">
      <c r="A104" s="19" t="s">
        <v>80</v>
      </c>
      <c r="B104" s="18">
        <f t="shared" ref="B104:M104" si="8">B97+B100+B101+B102</f>
        <v>29175951.5</v>
      </c>
      <c r="C104" s="18">
        <f t="shared" si="8"/>
        <v>29798030.64</v>
      </c>
      <c r="D104" s="18">
        <f t="shared" si="8"/>
        <v>30436392.29</v>
      </c>
      <c r="E104" s="18">
        <f t="shared" si="8"/>
        <v>31091523.01</v>
      </c>
      <c r="F104" s="18">
        <f t="shared" si="8"/>
        <v>31763925.22</v>
      </c>
      <c r="G104" s="18">
        <f t="shared" si="8"/>
        <v>32454117.73</v>
      </c>
      <c r="H104" s="18">
        <f t="shared" si="8"/>
        <v>33162636.3</v>
      </c>
      <c r="I104" s="18">
        <f t="shared" si="8"/>
        <v>33890034.26</v>
      </c>
      <c r="J104" s="18">
        <f t="shared" si="8"/>
        <v>34636883.05</v>
      </c>
      <c r="K104" s="18">
        <f t="shared" si="8"/>
        <v>35403772.9</v>
      </c>
      <c r="L104" s="18">
        <f t="shared" si="8"/>
        <v>36191313.44</v>
      </c>
      <c r="M104" s="18">
        <f t="shared" si="8"/>
        <v>37000134.36</v>
      </c>
    </row>
    <row r="106">
      <c r="A106" s="19" t="s">
        <v>81</v>
      </c>
      <c r="B106" s="18">
        <f t="shared" ref="B106:M106" si="9">B8-B104</f>
        <v>8949048.5</v>
      </c>
      <c r="C106" s="18">
        <f t="shared" si="9"/>
        <v>9176863.109</v>
      </c>
      <c r="D106" s="18">
        <f t="shared" si="9"/>
        <v>9410673.487</v>
      </c>
      <c r="E106" s="18">
        <f t="shared" si="9"/>
        <v>9650659.408</v>
      </c>
      <c r="F106" s="18">
        <f t="shared" si="9"/>
        <v>9897006.511</v>
      </c>
      <c r="G106" s="18">
        <f t="shared" si="9"/>
        <v>10149906.51</v>
      </c>
      <c r="H106" s="18">
        <f t="shared" si="9"/>
        <v>10409557.38</v>
      </c>
      <c r="I106" s="18">
        <f t="shared" si="9"/>
        <v>10676163.61</v>
      </c>
      <c r="J106" s="18">
        <f t="shared" si="9"/>
        <v>10949936.39</v>
      </c>
      <c r="K106" s="18">
        <f t="shared" si="9"/>
        <v>11231093.87</v>
      </c>
      <c r="L106" s="18">
        <f t="shared" si="9"/>
        <v>11519861.36</v>
      </c>
      <c r="M106" s="18">
        <f t="shared" si="9"/>
        <v>11816471.62</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4" t="s">
        <v>51</v>
      </c>
      <c r="C1" s="14" t="s">
        <v>52</v>
      </c>
      <c r="D1" s="14" t="s">
        <v>53</v>
      </c>
      <c r="E1" s="14" t="s">
        <v>54</v>
      </c>
      <c r="F1" s="14" t="s">
        <v>55</v>
      </c>
      <c r="G1" s="14" t="s">
        <v>56</v>
      </c>
      <c r="H1" s="14" t="s">
        <v>57</v>
      </c>
      <c r="I1" s="14" t="s">
        <v>58</v>
      </c>
      <c r="J1" s="14" t="s">
        <v>59</v>
      </c>
      <c r="K1" s="14" t="s">
        <v>60</v>
      </c>
      <c r="L1" s="14" t="s">
        <v>61</v>
      </c>
      <c r="M1" s="14" t="s">
        <v>62</v>
      </c>
    </row>
    <row r="2">
      <c r="A2" s="14" t="s">
        <v>82</v>
      </c>
    </row>
    <row r="3">
      <c r="A3" s="14" t="s">
        <v>64</v>
      </c>
      <c r="B3" s="18">
        <f>'Sales and Costs-Cons'!B59</f>
        <v>5205462.5</v>
      </c>
      <c r="C3" s="18">
        <f>'Sales and Costs-Cons'!C59</f>
        <v>5289820.013</v>
      </c>
      <c r="D3" s="18">
        <f>'Sales and Costs-Cons'!D59</f>
        <v>5375567.863</v>
      </c>
      <c r="E3" s="18">
        <f>'Sales and Costs-Cons'!E59</f>
        <v>5462729.4</v>
      </c>
      <c r="F3" s="18">
        <f>'Sales and Costs-Cons'!F59</f>
        <v>5551328.372</v>
      </c>
      <c r="G3" s="18">
        <f>'Sales and Costs-Cons'!G59</f>
        <v>5641388.935</v>
      </c>
      <c r="H3" s="18">
        <f>'Sales and Costs-Cons'!H59</f>
        <v>5732935.66</v>
      </c>
      <c r="I3" s="18">
        <f>'Sales and Costs-Cons'!I59</f>
        <v>5825993.538</v>
      </c>
      <c r="J3" s="18">
        <f>'Sales and Costs-Cons'!J59</f>
        <v>5920587.989</v>
      </c>
      <c r="K3" s="18">
        <f>'Sales and Costs-Cons'!K59</f>
        <v>6016744.87</v>
      </c>
      <c r="L3" s="18">
        <f>'Sales and Costs-Cons'!L59</f>
        <v>6114490.481</v>
      </c>
      <c r="M3" s="18">
        <f>'Sales and Costs-Cons'!M59</f>
        <v>6213851.576</v>
      </c>
    </row>
    <row r="4">
      <c r="A4" s="14" t="s">
        <v>71</v>
      </c>
      <c r="B4" s="18">
        <f>'Sales and Costs-Cons'!B68</f>
        <v>4885790</v>
      </c>
      <c r="C4" s="18">
        <f>'Sales and Costs-Cons'!C68</f>
        <v>4962534.39</v>
      </c>
      <c r="D4" s="18">
        <f>'Sales and Costs-Cons'!D68</f>
        <v>5040576.338</v>
      </c>
      <c r="E4" s="18">
        <f>'Sales and Costs-Cons'!E68</f>
        <v>5119939.473</v>
      </c>
      <c r="F4" s="18">
        <f>'Sales and Costs-Cons'!F68</f>
        <v>5200647.881</v>
      </c>
      <c r="G4" s="18">
        <f>'Sales and Costs-Cons'!G68</f>
        <v>5282726.119</v>
      </c>
      <c r="H4" s="18">
        <f>'Sales and Costs-Cons'!H68</f>
        <v>5366199.221</v>
      </c>
      <c r="I4" s="18">
        <f>'Sales and Costs-Cons'!I68</f>
        <v>5451092.71</v>
      </c>
      <c r="J4" s="18">
        <f>'Sales and Costs-Cons'!J68</f>
        <v>5537432.605</v>
      </c>
      <c r="K4" s="18">
        <f>'Sales and Costs-Cons'!K68</f>
        <v>5625245.437</v>
      </c>
      <c r="L4" s="18">
        <f>'Sales and Costs-Cons'!L68</f>
        <v>5714558.252</v>
      </c>
      <c r="M4" s="18">
        <f>'Sales and Costs-Cons'!M68</f>
        <v>5805398.628</v>
      </c>
    </row>
    <row r="5">
      <c r="A5" s="14" t="s">
        <v>67</v>
      </c>
      <c r="B5" s="18">
        <f>'Sales and Costs-Cons'!B77</f>
        <v>4551744</v>
      </c>
      <c r="C5" s="18">
        <f>'Sales and Costs-Cons'!C77</f>
        <v>4634431.177</v>
      </c>
      <c r="D5" s="18">
        <f>'Sales and Costs-Cons'!D77</f>
        <v>4718625.656</v>
      </c>
      <c r="E5" s="18">
        <f>'Sales and Costs-Cons'!E77</f>
        <v>4804355.014</v>
      </c>
      <c r="F5" s="18">
        <f>'Sales and Costs-Cons'!F77</f>
        <v>4891647.336</v>
      </c>
      <c r="G5" s="18">
        <f>'Sales and Costs-Cons'!G77</f>
        <v>4980531.222</v>
      </c>
      <c r="H5" s="18">
        <f>'Sales and Costs-Cons'!H77</f>
        <v>5071035.797</v>
      </c>
      <c r="I5" s="18">
        <f>'Sales and Costs-Cons'!I77</f>
        <v>5163190.722</v>
      </c>
      <c r="J5" s="18">
        <f>'Sales and Costs-Cons'!J77</f>
        <v>5257026.202</v>
      </c>
      <c r="K5" s="18">
        <f>'Sales and Costs-Cons'!K77</f>
        <v>5352572.999</v>
      </c>
      <c r="L5" s="18">
        <f>'Sales and Costs-Cons'!L77</f>
        <v>5449862.436</v>
      </c>
      <c r="M5" s="18">
        <f>'Sales and Costs-Cons'!M77</f>
        <v>5548926.417</v>
      </c>
    </row>
    <row r="6">
      <c r="A6" s="14" t="s">
        <v>39</v>
      </c>
      <c r="B6" s="18">
        <f>'Sales and Costs-Cons'!B86</f>
        <v>7264375</v>
      </c>
      <c r="C6" s="18">
        <f>'Sales and Costs-Cons'!C86</f>
        <v>7478841.844</v>
      </c>
      <c r="D6" s="18">
        <f>'Sales and Costs-Cons'!D86</f>
        <v>7700363.556</v>
      </c>
      <c r="E6" s="18">
        <f>'Sales and Costs-Cons'!E86</f>
        <v>7929185.793</v>
      </c>
      <c r="F6" s="18">
        <f>'Sales and Costs-Cons'!F86</f>
        <v>8165562.997</v>
      </c>
      <c r="G6" s="18">
        <f>'Sales and Costs-Cons'!G86</f>
        <v>8409758.715</v>
      </c>
      <c r="H6" s="18">
        <f>'Sales and Costs-Cons'!H86</f>
        <v>8662045.93</v>
      </c>
      <c r="I6" s="18">
        <f>'Sales and Costs-Cons'!I86</f>
        <v>8922707.398</v>
      </c>
      <c r="J6" s="18">
        <f>'Sales and Costs-Cons'!J86</f>
        <v>9192036.01</v>
      </c>
      <c r="K6" s="18">
        <f>'Sales and Costs-Cons'!K86</f>
        <v>9470335.151</v>
      </c>
      <c r="L6" s="18">
        <f>'Sales and Costs-Cons'!L86</f>
        <v>9757919.087</v>
      </c>
      <c r="M6" s="18">
        <f>'Sales and Costs-Cons'!M86</f>
        <v>10055113.35</v>
      </c>
    </row>
    <row r="7">
      <c r="A7" s="14" t="s">
        <v>28</v>
      </c>
      <c r="B7" s="18">
        <f>'Sales and Costs-Cons'!B95</f>
        <v>6053580</v>
      </c>
      <c r="C7" s="18">
        <f>'Sales and Costs-Cons'!C95</f>
        <v>6217403.218</v>
      </c>
      <c r="D7" s="18">
        <f>'Sales and Costs-Cons'!D95</f>
        <v>6386258.879</v>
      </c>
      <c r="E7" s="18">
        <f>'Sales and Costs-Cons'!E95</f>
        <v>6560313.335</v>
      </c>
      <c r="F7" s="18">
        <f>'Sales and Costs-Cons'!F95</f>
        <v>6739738.636</v>
      </c>
      <c r="G7" s="18">
        <f>'Sales and Costs-Cons'!G95</f>
        <v>6924712.737</v>
      </c>
      <c r="H7" s="18">
        <f>'Sales and Costs-Cons'!H95</f>
        <v>7115419.696</v>
      </c>
      <c r="I7" s="18">
        <f>'Sales and Costs-Cons'!I95</f>
        <v>7312049.893</v>
      </c>
      <c r="J7" s="18">
        <f>'Sales and Costs-Cons'!J95</f>
        <v>7514800.247</v>
      </c>
      <c r="K7" s="18">
        <f>'Sales and Costs-Cons'!K95</f>
        <v>7723874.445</v>
      </c>
      <c r="L7" s="18">
        <f>'Sales and Costs-Cons'!L95</f>
        <v>7939483.179</v>
      </c>
      <c r="M7" s="18">
        <f>'Sales and Costs-Cons'!M95</f>
        <v>8161844.388</v>
      </c>
    </row>
    <row r="8">
      <c r="A8" s="14" t="s">
        <v>83</v>
      </c>
      <c r="B8" s="18">
        <f t="shared" ref="B8:M8" si="1">SUM(B3:B7)</f>
        <v>27960951.5</v>
      </c>
      <c r="C8" s="18">
        <f t="shared" si="1"/>
        <v>28583030.64</v>
      </c>
      <c r="D8" s="18">
        <f t="shared" si="1"/>
        <v>29221392.29</v>
      </c>
      <c r="E8" s="18">
        <f t="shared" si="1"/>
        <v>29876523.01</v>
      </c>
      <c r="F8" s="18">
        <f t="shared" si="1"/>
        <v>30548925.22</v>
      </c>
      <c r="G8" s="18">
        <f t="shared" si="1"/>
        <v>31239117.73</v>
      </c>
      <c r="H8" s="18">
        <f t="shared" si="1"/>
        <v>31947636.3</v>
      </c>
      <c r="I8" s="18">
        <f t="shared" si="1"/>
        <v>32675034.26</v>
      </c>
      <c r="J8" s="18">
        <f t="shared" si="1"/>
        <v>33421883.05</v>
      </c>
      <c r="K8" s="18">
        <f t="shared" si="1"/>
        <v>34188772.9</v>
      </c>
      <c r="L8" s="18">
        <f t="shared" si="1"/>
        <v>34976313.44</v>
      </c>
      <c r="M8" s="18">
        <f t="shared" si="1"/>
        <v>35785134.36</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c r="B1" s="14" t="s">
        <v>51</v>
      </c>
      <c r="C1" s="14" t="s">
        <v>52</v>
      </c>
      <c r="D1" s="14" t="s">
        <v>53</v>
      </c>
      <c r="E1" s="14" t="s">
        <v>54</v>
      </c>
      <c r="F1" s="14" t="s">
        <v>55</v>
      </c>
      <c r="G1" s="14" t="s">
        <v>56</v>
      </c>
      <c r="H1" s="14" t="s">
        <v>57</v>
      </c>
      <c r="I1" s="14" t="s">
        <v>58</v>
      </c>
      <c r="J1" s="14" t="s">
        <v>59</v>
      </c>
      <c r="K1" s="14" t="s">
        <v>60</v>
      </c>
      <c r="L1" s="14" t="s">
        <v>61</v>
      </c>
      <c r="M1" s="14" t="s">
        <v>62</v>
      </c>
    </row>
    <row r="2">
      <c r="A2" s="20" t="s">
        <v>84</v>
      </c>
    </row>
    <row r="3">
      <c r="A3" s="6" t="s">
        <v>85</v>
      </c>
      <c r="B3" s="18">
        <f>'Sales and Costs-Cons'!B8</f>
        <v>38125000</v>
      </c>
      <c r="C3" s="18">
        <f>'Sales and Costs-Cons'!C8</f>
        <v>38974893.75</v>
      </c>
      <c r="D3" s="18">
        <f>'Sales and Costs-Cons'!D8</f>
        <v>39847065.78</v>
      </c>
      <c r="E3" s="18">
        <f>'Sales and Costs-Cons'!E8</f>
        <v>40742182.42</v>
      </c>
      <c r="F3" s="18">
        <f>'Sales and Costs-Cons'!F8</f>
        <v>41660931.73</v>
      </c>
      <c r="G3" s="18">
        <f>'Sales and Costs-Cons'!G8</f>
        <v>42604024.23</v>
      </c>
      <c r="H3" s="18">
        <f>'Sales and Costs-Cons'!H8</f>
        <v>43572193.68</v>
      </c>
      <c r="I3" s="18">
        <f>'Sales and Costs-Cons'!I8</f>
        <v>44566197.87</v>
      </c>
      <c r="J3" s="18">
        <f>'Sales and Costs-Cons'!J8</f>
        <v>45586819.45</v>
      </c>
      <c r="K3" s="18">
        <f>'Sales and Costs-Cons'!K8</f>
        <v>46634866.77</v>
      </c>
      <c r="L3" s="18">
        <f>'Sales and Costs-Cons'!L8</f>
        <v>47711174.79</v>
      </c>
      <c r="M3" s="18">
        <f>'Sales and Costs-Cons'!M8</f>
        <v>48816605.98</v>
      </c>
    </row>
    <row r="4">
      <c r="A4" s="6"/>
    </row>
    <row r="5">
      <c r="A5" s="20" t="s">
        <v>86</v>
      </c>
    </row>
    <row r="6">
      <c r="A6" s="6" t="s">
        <v>87</v>
      </c>
      <c r="B6" s="18">
        <f>Purchases!B8</f>
        <v>27960951.5</v>
      </c>
      <c r="C6" s="18">
        <f>Purchases!C8</f>
        <v>28583030.64</v>
      </c>
      <c r="D6" s="18">
        <f>Purchases!D8</f>
        <v>29221392.29</v>
      </c>
      <c r="E6" s="18">
        <f>Purchases!E8</f>
        <v>29876523.01</v>
      </c>
      <c r="F6" s="18">
        <f>Purchases!F8</f>
        <v>30548925.22</v>
      </c>
      <c r="G6" s="18">
        <f>Purchases!G8</f>
        <v>31239117.73</v>
      </c>
      <c r="H6" s="18">
        <f>Purchases!H8</f>
        <v>31947636.3</v>
      </c>
      <c r="I6" s="18">
        <f>Purchases!I8</f>
        <v>32675034.26</v>
      </c>
      <c r="J6" s="18">
        <f>Purchases!J8</f>
        <v>33421883.05</v>
      </c>
      <c r="K6" s="18">
        <f>Purchases!K8</f>
        <v>34188772.9</v>
      </c>
      <c r="L6" s="18">
        <f>Purchases!L8</f>
        <v>34976313.44</v>
      </c>
      <c r="M6" s="18">
        <f>Purchases!M8</f>
        <v>35785134.36</v>
      </c>
    </row>
    <row r="7">
      <c r="A7" s="6" t="s">
        <v>88</v>
      </c>
      <c r="B7" s="18">
        <f>'Sales and Costs-Cons'!B100+'Sales and Costs-Cons'!B101+'Sales and Costs-Cons'!B102</f>
        <v>1215000</v>
      </c>
      <c r="C7" s="18">
        <f>'Sales and Costs-Cons'!C100+'Sales and Costs-Cons'!C101+'Sales and Costs-Cons'!C102</f>
        <v>1215000</v>
      </c>
      <c r="D7" s="18">
        <f>'Sales and Costs-Cons'!D100+'Sales and Costs-Cons'!D101+'Sales and Costs-Cons'!D102</f>
        <v>1215000</v>
      </c>
      <c r="E7" s="18">
        <f>'Sales and Costs-Cons'!E100+'Sales and Costs-Cons'!E101+'Sales and Costs-Cons'!E102</f>
        <v>1215000</v>
      </c>
      <c r="F7" s="18">
        <f>'Sales and Costs-Cons'!F100+'Sales and Costs-Cons'!F101+'Sales and Costs-Cons'!F102</f>
        <v>1215000</v>
      </c>
      <c r="G7" s="18">
        <f>'Sales and Costs-Cons'!G100+'Sales and Costs-Cons'!G101+'Sales and Costs-Cons'!G102</f>
        <v>1215000</v>
      </c>
      <c r="H7" s="18">
        <f>'Sales and Costs-Cons'!H100+'Sales and Costs-Cons'!H101+'Sales and Costs-Cons'!H102</f>
        <v>1215000</v>
      </c>
      <c r="I7" s="18">
        <f>'Sales and Costs-Cons'!I100+'Sales and Costs-Cons'!I101+'Sales and Costs-Cons'!I102</f>
        <v>1215000</v>
      </c>
      <c r="J7" s="18">
        <f>'Sales and Costs-Cons'!J100+'Sales and Costs-Cons'!J101+'Sales and Costs-Cons'!J102</f>
        <v>1215000</v>
      </c>
      <c r="K7" s="18">
        <f>'Sales and Costs-Cons'!K100+'Sales and Costs-Cons'!K101+'Sales and Costs-Cons'!K102</f>
        <v>1215000</v>
      </c>
      <c r="L7" s="18">
        <f>'Sales and Costs-Cons'!L100+'Sales and Costs-Cons'!L101+'Sales and Costs-Cons'!L102</f>
        <v>1215000</v>
      </c>
      <c r="M7" s="18">
        <f>'Sales and Costs-Cons'!M100+'Sales and Costs-Cons'!M101+'Sales and Costs-Cons'!M102</f>
        <v>1215000</v>
      </c>
    </row>
    <row r="8">
      <c r="A8" s="20" t="s">
        <v>89</v>
      </c>
      <c r="B8" s="18">
        <f t="shared" ref="B8:M8" si="1">B3-B6-B7</f>
        <v>8949048.5</v>
      </c>
      <c r="C8" s="18">
        <f t="shared" si="1"/>
        <v>9176863.109</v>
      </c>
      <c r="D8" s="18">
        <f t="shared" si="1"/>
        <v>9410673.487</v>
      </c>
      <c r="E8" s="18">
        <f t="shared" si="1"/>
        <v>9650659.408</v>
      </c>
      <c r="F8" s="18">
        <f t="shared" si="1"/>
        <v>9897006.511</v>
      </c>
      <c r="G8" s="18">
        <f t="shared" si="1"/>
        <v>10149906.51</v>
      </c>
      <c r="H8" s="18">
        <f t="shared" si="1"/>
        <v>10409557.38</v>
      </c>
      <c r="I8" s="18">
        <f t="shared" si="1"/>
        <v>10676163.61</v>
      </c>
      <c r="J8" s="18">
        <f t="shared" si="1"/>
        <v>10949936.39</v>
      </c>
      <c r="K8" s="18">
        <f t="shared" si="1"/>
        <v>11231093.87</v>
      </c>
      <c r="L8" s="18">
        <f t="shared" si="1"/>
        <v>11519861.36</v>
      </c>
      <c r="M8" s="18">
        <f t="shared" si="1"/>
        <v>11816471.62</v>
      </c>
    </row>
    <row r="9">
      <c r="A9" s="6"/>
    </row>
    <row r="10">
      <c r="A10" s="20" t="s">
        <v>90</v>
      </c>
    </row>
    <row r="11">
      <c r="A11" s="6" t="s">
        <v>91</v>
      </c>
      <c r="B11" s="14">
        <v>0.0</v>
      </c>
      <c r="C11" s="18">
        <f t="shared" ref="C11:M11" si="2">B13</f>
        <v>8949048.5</v>
      </c>
      <c r="D11" s="18">
        <f t="shared" si="2"/>
        <v>18125911.61</v>
      </c>
      <c r="E11" s="18">
        <f t="shared" si="2"/>
        <v>27536585.1</v>
      </c>
      <c r="F11" s="18">
        <f t="shared" si="2"/>
        <v>37187244.5</v>
      </c>
      <c r="G11" s="18">
        <f t="shared" si="2"/>
        <v>47084251.01</v>
      </c>
      <c r="H11" s="18">
        <f t="shared" si="2"/>
        <v>57234157.52</v>
      </c>
      <c r="I11" s="18">
        <f t="shared" si="2"/>
        <v>67643714.9</v>
      </c>
      <c r="J11" s="18">
        <f t="shared" si="2"/>
        <v>78319878.51</v>
      </c>
      <c r="K11" s="18">
        <f t="shared" si="2"/>
        <v>89269814.91</v>
      </c>
      <c r="L11" s="18">
        <f t="shared" si="2"/>
        <v>100500908.8</v>
      </c>
      <c r="M11" s="18">
        <f t="shared" si="2"/>
        <v>112020770.1</v>
      </c>
    </row>
    <row r="12">
      <c r="A12" s="6" t="s">
        <v>89</v>
      </c>
      <c r="B12" s="18">
        <f t="shared" ref="B12:M12" si="3">B8</f>
        <v>8949048.5</v>
      </c>
      <c r="C12" s="18">
        <f t="shared" si="3"/>
        <v>9176863.109</v>
      </c>
      <c r="D12" s="18">
        <f t="shared" si="3"/>
        <v>9410673.487</v>
      </c>
      <c r="E12" s="18">
        <f t="shared" si="3"/>
        <v>9650659.408</v>
      </c>
      <c r="F12" s="18">
        <f t="shared" si="3"/>
        <v>9897006.511</v>
      </c>
      <c r="G12" s="18">
        <f t="shared" si="3"/>
        <v>10149906.51</v>
      </c>
      <c r="H12" s="18">
        <f t="shared" si="3"/>
        <v>10409557.38</v>
      </c>
      <c r="I12" s="18">
        <f t="shared" si="3"/>
        <v>10676163.61</v>
      </c>
      <c r="J12" s="18">
        <f t="shared" si="3"/>
        <v>10949936.39</v>
      </c>
      <c r="K12" s="18">
        <f t="shared" si="3"/>
        <v>11231093.87</v>
      </c>
      <c r="L12" s="18">
        <f t="shared" si="3"/>
        <v>11519861.36</v>
      </c>
      <c r="M12" s="18">
        <f t="shared" si="3"/>
        <v>11816471.62</v>
      </c>
    </row>
    <row r="13">
      <c r="A13" s="6" t="s">
        <v>92</v>
      </c>
      <c r="B13" s="18">
        <f t="shared" ref="B13:M13" si="4">B11+B12</f>
        <v>8949048.5</v>
      </c>
      <c r="C13" s="18">
        <f t="shared" si="4"/>
        <v>18125911.61</v>
      </c>
      <c r="D13" s="18">
        <f t="shared" si="4"/>
        <v>27536585.1</v>
      </c>
      <c r="E13" s="18">
        <f t="shared" si="4"/>
        <v>37187244.5</v>
      </c>
      <c r="F13" s="18">
        <f t="shared" si="4"/>
        <v>47084251.01</v>
      </c>
      <c r="G13" s="18">
        <f t="shared" si="4"/>
        <v>57234157.52</v>
      </c>
      <c r="H13" s="18">
        <f t="shared" si="4"/>
        <v>67643714.9</v>
      </c>
      <c r="I13" s="18">
        <f t="shared" si="4"/>
        <v>78319878.51</v>
      </c>
      <c r="J13" s="18">
        <f t="shared" si="4"/>
        <v>89269814.91</v>
      </c>
      <c r="K13" s="18">
        <f t="shared" si="4"/>
        <v>100500908.8</v>
      </c>
      <c r="L13" s="18">
        <f t="shared" si="4"/>
        <v>112020770.1</v>
      </c>
      <c r="M13" s="18">
        <f t="shared" si="4"/>
        <v>123837241.8</v>
      </c>
    </row>
    <row r="14">
      <c r="A14" s="6"/>
    </row>
    <row r="15">
      <c r="A15" s="6"/>
    </row>
    <row r="16">
      <c r="A16" s="6"/>
    </row>
    <row r="17">
      <c r="A17" s="6"/>
    </row>
    <row r="18">
      <c r="A18" s="6"/>
    </row>
    <row r="19">
      <c r="A19" s="6"/>
    </row>
    <row r="20">
      <c r="A20" s="6"/>
    </row>
    <row r="21">
      <c r="A21" s="6"/>
    </row>
    <row r="22">
      <c r="A22" s="6"/>
    </row>
    <row r="23">
      <c r="A23" s="6"/>
    </row>
    <row r="24">
      <c r="A24" s="6"/>
    </row>
    <row r="25">
      <c r="A25" s="6"/>
    </row>
    <row r="26">
      <c r="A26" s="6"/>
    </row>
    <row r="27">
      <c r="A27" s="6"/>
    </row>
    <row r="28">
      <c r="A28" s="6"/>
    </row>
    <row r="29">
      <c r="A29" s="6"/>
    </row>
    <row r="30">
      <c r="A30" s="6"/>
    </row>
    <row r="31">
      <c r="A31" s="6"/>
    </row>
    <row r="32">
      <c r="A32" s="6"/>
    </row>
    <row r="33">
      <c r="A33" s="6"/>
    </row>
    <row r="34">
      <c r="A34" s="6"/>
    </row>
    <row r="35">
      <c r="A35" s="6"/>
    </row>
    <row r="36">
      <c r="A36" s="6"/>
    </row>
    <row r="37">
      <c r="A37" s="6"/>
    </row>
    <row r="38">
      <c r="A38" s="6"/>
    </row>
    <row r="39">
      <c r="A39" s="6"/>
    </row>
    <row r="40">
      <c r="A40" s="6"/>
    </row>
    <row r="41">
      <c r="A41" s="6"/>
    </row>
    <row r="42">
      <c r="A42" s="6"/>
    </row>
    <row r="43">
      <c r="A43" s="6"/>
    </row>
    <row r="44">
      <c r="A44" s="6"/>
    </row>
    <row r="45">
      <c r="A45" s="6"/>
    </row>
    <row r="46">
      <c r="A46" s="6"/>
    </row>
    <row r="47">
      <c r="A47" s="6"/>
    </row>
    <row r="48">
      <c r="A48" s="6"/>
    </row>
    <row r="49">
      <c r="A49" s="6"/>
    </row>
    <row r="50">
      <c r="A50" s="6"/>
    </row>
    <row r="51">
      <c r="A51" s="6"/>
    </row>
    <row r="52">
      <c r="A52" s="6"/>
    </row>
    <row r="53">
      <c r="A53" s="6"/>
    </row>
    <row r="54">
      <c r="A54" s="6"/>
    </row>
    <row r="55">
      <c r="A55" s="6"/>
    </row>
    <row r="56">
      <c r="A56" s="6"/>
    </row>
    <row r="57">
      <c r="A57" s="6"/>
    </row>
    <row r="58">
      <c r="A58" s="6"/>
    </row>
    <row r="59">
      <c r="A59" s="6"/>
    </row>
    <row r="60">
      <c r="A60" s="6"/>
    </row>
    <row r="61">
      <c r="A61" s="6"/>
    </row>
    <row r="62">
      <c r="A62" s="6"/>
    </row>
    <row r="63">
      <c r="A63" s="6"/>
    </row>
    <row r="64">
      <c r="A64" s="6"/>
    </row>
    <row r="65">
      <c r="A65" s="6"/>
    </row>
    <row r="66">
      <c r="A66" s="6"/>
    </row>
    <row r="67">
      <c r="A67" s="6"/>
    </row>
    <row r="68">
      <c r="A68" s="6"/>
    </row>
    <row r="69">
      <c r="A69" s="6"/>
    </row>
    <row r="70">
      <c r="A70" s="6"/>
    </row>
    <row r="71">
      <c r="A71" s="6"/>
    </row>
    <row r="72">
      <c r="A72" s="6"/>
    </row>
    <row r="73">
      <c r="A73" s="6"/>
    </row>
    <row r="74">
      <c r="A74" s="6"/>
    </row>
    <row r="75">
      <c r="A75" s="6"/>
    </row>
    <row r="76">
      <c r="A76" s="6"/>
    </row>
    <row r="77">
      <c r="A77" s="6"/>
    </row>
    <row r="78">
      <c r="A78" s="6"/>
    </row>
    <row r="79">
      <c r="A79" s="6"/>
    </row>
    <row r="80">
      <c r="A80" s="6"/>
    </row>
    <row r="81">
      <c r="A81" s="6"/>
    </row>
    <row r="82">
      <c r="A82" s="6"/>
    </row>
    <row r="83">
      <c r="A83" s="6"/>
    </row>
    <row r="84">
      <c r="A84" s="6"/>
    </row>
    <row r="85">
      <c r="A85" s="6"/>
    </row>
    <row r="86">
      <c r="A86" s="6"/>
    </row>
    <row r="87">
      <c r="A87" s="6"/>
    </row>
    <row r="88">
      <c r="A88" s="6"/>
    </row>
    <row r="89">
      <c r="A89" s="6"/>
    </row>
    <row r="90">
      <c r="A90" s="6"/>
    </row>
    <row r="91">
      <c r="A91" s="6"/>
    </row>
    <row r="92">
      <c r="A92" s="6"/>
    </row>
    <row r="93">
      <c r="A93" s="6"/>
    </row>
    <row r="94">
      <c r="A94" s="6"/>
    </row>
    <row r="95">
      <c r="A95" s="6"/>
    </row>
    <row r="96">
      <c r="A96" s="6"/>
    </row>
    <row r="97">
      <c r="A97" s="6"/>
    </row>
    <row r="98">
      <c r="A98" s="6"/>
    </row>
    <row r="99">
      <c r="A99" s="6"/>
    </row>
    <row r="100">
      <c r="A100" s="6"/>
    </row>
    <row r="101">
      <c r="A101" s="6"/>
    </row>
    <row r="102">
      <c r="A102" s="6"/>
    </row>
    <row r="103">
      <c r="A103" s="6"/>
    </row>
    <row r="104">
      <c r="A104" s="6"/>
    </row>
    <row r="105">
      <c r="A105" s="6"/>
    </row>
    <row r="106">
      <c r="A106" s="6"/>
    </row>
    <row r="107">
      <c r="A107" s="6"/>
    </row>
    <row r="108">
      <c r="A108" s="6"/>
    </row>
    <row r="109">
      <c r="A109" s="6"/>
    </row>
    <row r="110">
      <c r="A110" s="6"/>
    </row>
    <row r="111">
      <c r="A111" s="6"/>
    </row>
    <row r="112">
      <c r="A112" s="6"/>
    </row>
    <row r="113">
      <c r="A113" s="6"/>
    </row>
    <row r="114">
      <c r="A114" s="6"/>
    </row>
    <row r="115">
      <c r="A115" s="6"/>
    </row>
    <row r="116">
      <c r="A116" s="6"/>
    </row>
    <row r="117">
      <c r="A117" s="6"/>
    </row>
    <row r="118">
      <c r="A118" s="6"/>
    </row>
    <row r="119">
      <c r="A119" s="6"/>
    </row>
    <row r="120">
      <c r="A120" s="6"/>
    </row>
    <row r="121">
      <c r="A121" s="6"/>
    </row>
    <row r="122">
      <c r="A122" s="6"/>
    </row>
    <row r="123">
      <c r="A123" s="6"/>
    </row>
    <row r="124">
      <c r="A124" s="6"/>
    </row>
    <row r="125">
      <c r="A125" s="6"/>
    </row>
    <row r="126">
      <c r="A126" s="6"/>
    </row>
    <row r="127">
      <c r="A127" s="6"/>
    </row>
    <row r="128">
      <c r="A128" s="6"/>
    </row>
    <row r="129">
      <c r="A129" s="6"/>
    </row>
    <row r="130">
      <c r="A130" s="6"/>
    </row>
    <row r="131">
      <c r="A131" s="6"/>
    </row>
    <row r="132">
      <c r="A132" s="6"/>
    </row>
    <row r="133">
      <c r="A133" s="6"/>
    </row>
    <row r="134">
      <c r="A134" s="6"/>
    </row>
    <row r="135">
      <c r="A135" s="6"/>
    </row>
    <row r="136">
      <c r="A136" s="6"/>
    </row>
    <row r="137">
      <c r="A137" s="6"/>
    </row>
    <row r="138">
      <c r="A138" s="6"/>
    </row>
    <row r="139">
      <c r="A139" s="6"/>
    </row>
    <row r="140">
      <c r="A140" s="6"/>
    </row>
    <row r="141">
      <c r="A141" s="6"/>
    </row>
    <row r="142">
      <c r="A142" s="6"/>
    </row>
    <row r="143">
      <c r="A143" s="6"/>
    </row>
    <row r="144">
      <c r="A144" s="6"/>
    </row>
    <row r="145">
      <c r="A145" s="6"/>
    </row>
    <row r="146">
      <c r="A146" s="6"/>
    </row>
    <row r="147">
      <c r="A147" s="6"/>
    </row>
    <row r="148">
      <c r="A148" s="6"/>
    </row>
    <row r="149">
      <c r="A149" s="6"/>
    </row>
    <row r="150">
      <c r="A150" s="6"/>
    </row>
    <row r="151">
      <c r="A151" s="6"/>
    </row>
    <row r="152">
      <c r="A152" s="6"/>
    </row>
    <row r="153">
      <c r="A153" s="6"/>
    </row>
    <row r="154">
      <c r="A154" s="6"/>
    </row>
    <row r="155">
      <c r="A155" s="6"/>
    </row>
    <row r="156">
      <c r="A156" s="6"/>
    </row>
    <row r="157">
      <c r="A157" s="6"/>
    </row>
    <row r="158">
      <c r="A158" s="6"/>
    </row>
    <row r="159">
      <c r="A159" s="6"/>
    </row>
    <row r="160">
      <c r="A160" s="6"/>
    </row>
    <row r="161">
      <c r="A161" s="6"/>
    </row>
    <row r="162">
      <c r="A162" s="6"/>
    </row>
    <row r="163">
      <c r="A163" s="6"/>
    </row>
    <row r="164">
      <c r="A164" s="6"/>
    </row>
    <row r="165">
      <c r="A165" s="6"/>
    </row>
    <row r="166">
      <c r="A166" s="6"/>
    </row>
    <row r="167">
      <c r="A167" s="6"/>
    </row>
    <row r="168">
      <c r="A168" s="6"/>
    </row>
    <row r="169">
      <c r="A169" s="6"/>
    </row>
    <row r="170">
      <c r="A170" s="6"/>
    </row>
    <row r="171">
      <c r="A171" s="6"/>
    </row>
    <row r="172">
      <c r="A172" s="6"/>
    </row>
    <row r="173">
      <c r="A173" s="6"/>
    </row>
    <row r="174">
      <c r="A174" s="6"/>
    </row>
    <row r="175">
      <c r="A175" s="6"/>
    </row>
    <row r="176">
      <c r="A176" s="6"/>
    </row>
    <row r="177">
      <c r="A177" s="6"/>
    </row>
    <row r="178">
      <c r="A178" s="6"/>
    </row>
    <row r="179">
      <c r="A179" s="6"/>
    </row>
    <row r="180">
      <c r="A180" s="6"/>
    </row>
    <row r="181">
      <c r="A181" s="6"/>
    </row>
    <row r="182">
      <c r="A182" s="6"/>
    </row>
    <row r="183">
      <c r="A183" s="6"/>
    </row>
    <row r="184">
      <c r="A184" s="6"/>
    </row>
    <row r="185">
      <c r="A185" s="6"/>
    </row>
    <row r="186">
      <c r="A186" s="6"/>
    </row>
    <row r="187">
      <c r="A187" s="6"/>
    </row>
    <row r="188">
      <c r="A188" s="6"/>
    </row>
    <row r="189">
      <c r="A189" s="6"/>
    </row>
    <row r="190">
      <c r="A190" s="6"/>
    </row>
    <row r="191">
      <c r="A191" s="6"/>
    </row>
    <row r="192">
      <c r="A192" s="6"/>
    </row>
    <row r="193">
      <c r="A193" s="6"/>
    </row>
    <row r="194">
      <c r="A194" s="6"/>
    </row>
    <row r="195">
      <c r="A195" s="6"/>
    </row>
    <row r="196">
      <c r="A196" s="6"/>
    </row>
    <row r="197">
      <c r="A197" s="6"/>
    </row>
    <row r="198">
      <c r="A198" s="6"/>
    </row>
    <row r="199">
      <c r="A199" s="6"/>
    </row>
    <row r="200">
      <c r="A200" s="6"/>
    </row>
    <row r="201">
      <c r="A201" s="6"/>
    </row>
    <row r="202">
      <c r="A202" s="6"/>
    </row>
    <row r="203">
      <c r="A203" s="6"/>
    </row>
    <row r="204">
      <c r="A204" s="6"/>
    </row>
    <row r="205">
      <c r="A205" s="6"/>
    </row>
    <row r="206">
      <c r="A206" s="6"/>
    </row>
    <row r="207">
      <c r="A207" s="6"/>
    </row>
    <row r="208">
      <c r="A208" s="6"/>
    </row>
    <row r="209">
      <c r="A209" s="6"/>
    </row>
    <row r="210">
      <c r="A210" s="6"/>
    </row>
    <row r="211">
      <c r="A211" s="6"/>
    </row>
    <row r="212">
      <c r="A212" s="6"/>
    </row>
    <row r="213">
      <c r="A213" s="6"/>
    </row>
    <row r="214">
      <c r="A214" s="6"/>
    </row>
    <row r="215">
      <c r="A215" s="6"/>
    </row>
    <row r="216">
      <c r="A216" s="6"/>
    </row>
    <row r="217">
      <c r="A217" s="6"/>
    </row>
    <row r="218">
      <c r="A218" s="6"/>
    </row>
    <row r="219">
      <c r="A219" s="6"/>
    </row>
    <row r="220">
      <c r="A220" s="6"/>
    </row>
    <row r="221">
      <c r="A221" s="6"/>
    </row>
    <row r="222">
      <c r="A222" s="6"/>
    </row>
    <row r="223">
      <c r="A223" s="6"/>
    </row>
    <row r="224">
      <c r="A224" s="6"/>
    </row>
    <row r="225">
      <c r="A225" s="6"/>
    </row>
    <row r="226">
      <c r="A226" s="6"/>
    </row>
    <row r="227">
      <c r="A227" s="6"/>
    </row>
    <row r="228">
      <c r="A228" s="6"/>
    </row>
    <row r="229">
      <c r="A229" s="6"/>
    </row>
    <row r="230">
      <c r="A230" s="6"/>
    </row>
    <row r="231">
      <c r="A231" s="6"/>
    </row>
    <row r="232">
      <c r="A232" s="6"/>
    </row>
    <row r="233">
      <c r="A233" s="6"/>
    </row>
    <row r="234">
      <c r="A234" s="6"/>
    </row>
    <row r="235">
      <c r="A235" s="6"/>
    </row>
    <row r="236">
      <c r="A236" s="6"/>
    </row>
    <row r="237">
      <c r="A237" s="6"/>
    </row>
    <row r="238">
      <c r="A238" s="6"/>
    </row>
    <row r="239">
      <c r="A239" s="6"/>
    </row>
    <row r="240">
      <c r="A240" s="6"/>
    </row>
    <row r="241">
      <c r="A241" s="6"/>
    </row>
    <row r="242">
      <c r="A242" s="6"/>
    </row>
    <row r="243">
      <c r="A243" s="6"/>
    </row>
    <row r="244">
      <c r="A244" s="6"/>
    </row>
    <row r="245">
      <c r="A245" s="6"/>
    </row>
    <row r="246">
      <c r="A246" s="6"/>
    </row>
    <row r="247">
      <c r="A247" s="6"/>
    </row>
    <row r="248">
      <c r="A248" s="6"/>
    </row>
    <row r="249">
      <c r="A249" s="6"/>
    </row>
    <row r="250">
      <c r="A250" s="6"/>
    </row>
    <row r="251">
      <c r="A251" s="6"/>
    </row>
    <row r="252">
      <c r="A252" s="6"/>
    </row>
    <row r="253">
      <c r="A253" s="6"/>
    </row>
    <row r="254">
      <c r="A254" s="6"/>
    </row>
    <row r="255">
      <c r="A255" s="6"/>
    </row>
    <row r="256">
      <c r="A256" s="6"/>
    </row>
    <row r="257">
      <c r="A257" s="6"/>
    </row>
    <row r="258">
      <c r="A258" s="6"/>
    </row>
    <row r="259">
      <c r="A259" s="6"/>
    </row>
    <row r="260">
      <c r="A260" s="6"/>
    </row>
    <row r="261">
      <c r="A261" s="6"/>
    </row>
    <row r="262">
      <c r="A262" s="6"/>
    </row>
    <row r="263">
      <c r="A263" s="6"/>
    </row>
    <row r="264">
      <c r="A264" s="6"/>
    </row>
    <row r="265">
      <c r="A265" s="6"/>
    </row>
    <row r="266">
      <c r="A266" s="6"/>
    </row>
    <row r="267">
      <c r="A267" s="6"/>
    </row>
    <row r="268">
      <c r="A268" s="6"/>
    </row>
    <row r="269">
      <c r="A269" s="6"/>
    </row>
    <row r="270">
      <c r="A270" s="6"/>
    </row>
    <row r="271">
      <c r="A271" s="6"/>
    </row>
    <row r="272">
      <c r="A272" s="6"/>
    </row>
    <row r="273">
      <c r="A273" s="6"/>
    </row>
    <row r="274">
      <c r="A274" s="6"/>
    </row>
    <row r="275">
      <c r="A275" s="6"/>
    </row>
    <row r="276">
      <c r="A276" s="6"/>
    </row>
    <row r="277">
      <c r="A277" s="6"/>
    </row>
    <row r="278">
      <c r="A278" s="6"/>
    </row>
    <row r="279">
      <c r="A279" s="6"/>
    </row>
    <row r="280">
      <c r="A280" s="6"/>
    </row>
    <row r="281">
      <c r="A281" s="6"/>
    </row>
    <row r="282">
      <c r="A282" s="6"/>
    </row>
    <row r="283">
      <c r="A283" s="6"/>
    </row>
    <row r="284">
      <c r="A284" s="6"/>
    </row>
    <row r="285">
      <c r="A285" s="6"/>
    </row>
    <row r="286">
      <c r="A286" s="6"/>
    </row>
    <row r="287">
      <c r="A287" s="6"/>
    </row>
    <row r="288">
      <c r="A288" s="6"/>
    </row>
    <row r="289">
      <c r="A289" s="6"/>
    </row>
    <row r="290">
      <c r="A290" s="6"/>
    </row>
    <row r="291">
      <c r="A291" s="6"/>
    </row>
    <row r="292">
      <c r="A292" s="6"/>
    </row>
    <row r="293">
      <c r="A293" s="6"/>
    </row>
    <row r="294">
      <c r="A294" s="6"/>
    </row>
    <row r="295">
      <c r="A295" s="6"/>
    </row>
    <row r="296">
      <c r="A296" s="6"/>
    </row>
    <row r="297">
      <c r="A297" s="6"/>
    </row>
    <row r="298">
      <c r="A298" s="6"/>
    </row>
    <row r="299">
      <c r="A299" s="6"/>
    </row>
    <row r="300">
      <c r="A300" s="6"/>
    </row>
    <row r="301">
      <c r="A301" s="6"/>
    </row>
    <row r="302">
      <c r="A302" s="6"/>
    </row>
    <row r="303">
      <c r="A303" s="6"/>
    </row>
    <row r="304">
      <c r="A304" s="6"/>
    </row>
    <row r="305">
      <c r="A305" s="6"/>
    </row>
    <row r="306">
      <c r="A306" s="6"/>
    </row>
    <row r="307">
      <c r="A307" s="6"/>
    </row>
    <row r="308">
      <c r="A308" s="6"/>
    </row>
    <row r="309">
      <c r="A309" s="6"/>
    </row>
    <row r="310">
      <c r="A310" s="6"/>
    </row>
    <row r="311">
      <c r="A311" s="6"/>
    </row>
    <row r="312">
      <c r="A312" s="6"/>
    </row>
    <row r="313">
      <c r="A313" s="6"/>
    </row>
    <row r="314">
      <c r="A314" s="6"/>
    </row>
    <row r="315">
      <c r="A315" s="6"/>
    </row>
    <row r="316">
      <c r="A316" s="6"/>
    </row>
    <row r="317">
      <c r="A317" s="6"/>
    </row>
    <row r="318">
      <c r="A318" s="6"/>
    </row>
    <row r="319">
      <c r="A319" s="6"/>
    </row>
    <row r="320">
      <c r="A320" s="6"/>
    </row>
    <row r="321">
      <c r="A321" s="6"/>
    </row>
    <row r="322">
      <c r="A322" s="6"/>
    </row>
    <row r="323">
      <c r="A323" s="6"/>
    </row>
    <row r="324">
      <c r="A324" s="6"/>
    </row>
    <row r="325">
      <c r="A325" s="6"/>
    </row>
    <row r="326">
      <c r="A326" s="6"/>
    </row>
    <row r="327">
      <c r="A327" s="6"/>
    </row>
    <row r="328">
      <c r="A328" s="6"/>
    </row>
    <row r="329">
      <c r="A329" s="6"/>
    </row>
    <row r="330">
      <c r="A330" s="6"/>
    </row>
    <row r="331">
      <c r="A331" s="6"/>
    </row>
    <row r="332">
      <c r="A332" s="6"/>
    </row>
    <row r="333">
      <c r="A333" s="6"/>
    </row>
    <row r="334">
      <c r="A334" s="6"/>
    </row>
    <row r="335">
      <c r="A335" s="6"/>
    </row>
    <row r="336">
      <c r="A336" s="6"/>
    </row>
    <row r="337">
      <c r="A337" s="6"/>
    </row>
    <row r="338">
      <c r="A338" s="6"/>
    </row>
    <row r="339">
      <c r="A339" s="6"/>
    </row>
    <row r="340">
      <c r="A340" s="6"/>
    </row>
    <row r="341">
      <c r="A341" s="6"/>
    </row>
    <row r="342">
      <c r="A342" s="6"/>
    </row>
    <row r="343">
      <c r="A343" s="6"/>
    </row>
    <row r="344">
      <c r="A344" s="6"/>
    </row>
    <row r="345">
      <c r="A345" s="6"/>
    </row>
    <row r="346">
      <c r="A346" s="6"/>
    </row>
    <row r="347">
      <c r="A347" s="6"/>
    </row>
    <row r="348">
      <c r="A348" s="6"/>
    </row>
    <row r="349">
      <c r="A349" s="6"/>
    </row>
    <row r="350">
      <c r="A350" s="6"/>
    </row>
    <row r="351">
      <c r="A351" s="6"/>
    </row>
    <row r="352">
      <c r="A352" s="6"/>
    </row>
    <row r="353">
      <c r="A353" s="6"/>
    </row>
    <row r="354">
      <c r="A354" s="6"/>
    </row>
    <row r="355">
      <c r="A355" s="6"/>
    </row>
    <row r="356">
      <c r="A356" s="6"/>
    </row>
    <row r="357">
      <c r="A357" s="6"/>
    </row>
    <row r="358">
      <c r="A358" s="6"/>
    </row>
    <row r="359">
      <c r="A359" s="6"/>
    </row>
    <row r="360">
      <c r="A360" s="6"/>
    </row>
    <row r="361">
      <c r="A361" s="6"/>
    </row>
    <row r="362">
      <c r="A362" s="6"/>
    </row>
    <row r="363">
      <c r="A363" s="6"/>
    </row>
    <row r="364">
      <c r="A364" s="6"/>
    </row>
    <row r="365">
      <c r="A365" s="6"/>
    </row>
    <row r="366">
      <c r="A366" s="6"/>
    </row>
    <row r="367">
      <c r="A367" s="6"/>
    </row>
    <row r="368">
      <c r="A368" s="6"/>
    </row>
    <row r="369">
      <c r="A369" s="6"/>
    </row>
    <row r="370">
      <c r="A370" s="6"/>
    </row>
    <row r="371">
      <c r="A371" s="6"/>
    </row>
    <row r="372">
      <c r="A372" s="6"/>
    </row>
    <row r="373">
      <c r="A373" s="6"/>
    </row>
    <row r="374">
      <c r="A374" s="6"/>
    </row>
    <row r="375">
      <c r="A375" s="6"/>
    </row>
    <row r="376">
      <c r="A376" s="6"/>
    </row>
    <row r="377">
      <c r="A377" s="6"/>
    </row>
    <row r="378">
      <c r="A378" s="6"/>
    </row>
    <row r="379">
      <c r="A379" s="6"/>
    </row>
    <row r="380">
      <c r="A380" s="6"/>
    </row>
    <row r="381">
      <c r="A381" s="6"/>
    </row>
    <row r="382">
      <c r="A382" s="6"/>
    </row>
    <row r="383">
      <c r="A383" s="6"/>
    </row>
    <row r="384">
      <c r="A384" s="6"/>
    </row>
    <row r="385">
      <c r="A385" s="6"/>
    </row>
    <row r="386">
      <c r="A386" s="6"/>
    </row>
    <row r="387">
      <c r="A387" s="6"/>
    </row>
    <row r="388">
      <c r="A388" s="6"/>
    </row>
    <row r="389">
      <c r="A389" s="6"/>
    </row>
    <row r="390">
      <c r="A390" s="6"/>
    </row>
    <row r="391">
      <c r="A391" s="6"/>
    </row>
    <row r="392">
      <c r="A392" s="6"/>
    </row>
    <row r="393">
      <c r="A393" s="6"/>
    </row>
    <row r="394">
      <c r="A394" s="6"/>
    </row>
    <row r="395">
      <c r="A395" s="6"/>
    </row>
    <row r="396">
      <c r="A396" s="6"/>
    </row>
    <row r="397">
      <c r="A397" s="6"/>
    </row>
    <row r="398">
      <c r="A398" s="6"/>
    </row>
    <row r="399">
      <c r="A399" s="6"/>
    </row>
    <row r="400">
      <c r="A400" s="6"/>
    </row>
    <row r="401">
      <c r="A401" s="6"/>
    </row>
    <row r="402">
      <c r="A402" s="6"/>
    </row>
    <row r="403">
      <c r="A403" s="6"/>
    </row>
    <row r="404">
      <c r="A404" s="6"/>
    </row>
    <row r="405">
      <c r="A405" s="6"/>
    </row>
    <row r="406">
      <c r="A406" s="6"/>
    </row>
    <row r="407">
      <c r="A407" s="6"/>
    </row>
    <row r="408">
      <c r="A408" s="6"/>
    </row>
    <row r="409">
      <c r="A409" s="6"/>
    </row>
    <row r="410">
      <c r="A410" s="6"/>
    </row>
    <row r="411">
      <c r="A411" s="6"/>
    </row>
    <row r="412">
      <c r="A412" s="6"/>
    </row>
    <row r="413">
      <c r="A413" s="6"/>
    </row>
    <row r="414">
      <c r="A414" s="6"/>
    </row>
    <row r="415">
      <c r="A415" s="6"/>
    </row>
    <row r="416">
      <c r="A416" s="6"/>
    </row>
    <row r="417">
      <c r="A417" s="6"/>
    </row>
    <row r="418">
      <c r="A418" s="6"/>
    </row>
    <row r="419">
      <c r="A419" s="6"/>
    </row>
    <row r="420">
      <c r="A420" s="6"/>
    </row>
    <row r="421">
      <c r="A421" s="6"/>
    </row>
    <row r="422">
      <c r="A422" s="6"/>
    </row>
    <row r="423">
      <c r="A423" s="6"/>
    </row>
    <row r="424">
      <c r="A424" s="6"/>
    </row>
    <row r="425">
      <c r="A425" s="6"/>
    </row>
    <row r="426">
      <c r="A426" s="6"/>
    </row>
    <row r="427">
      <c r="A427" s="6"/>
    </row>
    <row r="428">
      <c r="A428" s="6"/>
    </row>
    <row r="429">
      <c r="A429" s="6"/>
    </row>
    <row r="430">
      <c r="A430" s="6"/>
    </row>
    <row r="431">
      <c r="A431" s="6"/>
    </row>
    <row r="432">
      <c r="A432" s="6"/>
    </row>
    <row r="433">
      <c r="A433" s="6"/>
    </row>
    <row r="434">
      <c r="A434" s="6"/>
    </row>
    <row r="435">
      <c r="A435" s="6"/>
    </row>
    <row r="436">
      <c r="A436" s="6"/>
    </row>
    <row r="437">
      <c r="A437" s="6"/>
    </row>
    <row r="438">
      <c r="A438" s="6"/>
    </row>
    <row r="439">
      <c r="A439" s="6"/>
    </row>
    <row r="440">
      <c r="A440" s="6"/>
    </row>
    <row r="441">
      <c r="A441" s="6"/>
    </row>
    <row r="442">
      <c r="A442" s="6"/>
    </row>
    <row r="443">
      <c r="A443" s="6"/>
    </row>
    <row r="444">
      <c r="A444" s="6"/>
    </row>
    <row r="445">
      <c r="A445" s="6"/>
    </row>
    <row r="446">
      <c r="A446" s="6"/>
    </row>
    <row r="447">
      <c r="A447" s="6"/>
    </row>
    <row r="448">
      <c r="A448" s="6"/>
    </row>
    <row r="449">
      <c r="A449" s="6"/>
    </row>
    <row r="450">
      <c r="A450" s="6"/>
    </row>
    <row r="451">
      <c r="A451" s="6"/>
    </row>
    <row r="452">
      <c r="A452" s="6"/>
    </row>
    <row r="453">
      <c r="A453" s="6"/>
    </row>
    <row r="454">
      <c r="A454" s="6"/>
    </row>
    <row r="455">
      <c r="A455" s="6"/>
    </row>
    <row r="456">
      <c r="A456" s="6"/>
    </row>
    <row r="457">
      <c r="A457" s="6"/>
    </row>
    <row r="458">
      <c r="A458" s="6"/>
    </row>
    <row r="459">
      <c r="A459" s="6"/>
    </row>
    <row r="460">
      <c r="A460" s="6"/>
    </row>
    <row r="461">
      <c r="A461" s="6"/>
    </row>
    <row r="462">
      <c r="A462" s="6"/>
    </row>
    <row r="463">
      <c r="A463" s="6"/>
    </row>
    <row r="464">
      <c r="A464" s="6"/>
    </row>
    <row r="465">
      <c r="A465" s="6"/>
    </row>
    <row r="466">
      <c r="A466" s="6"/>
    </row>
    <row r="467">
      <c r="A467" s="6"/>
    </row>
    <row r="468">
      <c r="A468" s="6"/>
    </row>
    <row r="469">
      <c r="A469" s="6"/>
    </row>
    <row r="470">
      <c r="A470" s="6"/>
    </row>
    <row r="471">
      <c r="A471" s="6"/>
    </row>
    <row r="472">
      <c r="A472" s="6"/>
    </row>
    <row r="473">
      <c r="A473" s="6"/>
    </row>
    <row r="474">
      <c r="A474" s="6"/>
    </row>
    <row r="475">
      <c r="A475" s="6"/>
    </row>
    <row r="476">
      <c r="A476" s="6"/>
    </row>
    <row r="477">
      <c r="A477" s="6"/>
    </row>
    <row r="478">
      <c r="A478" s="6"/>
    </row>
    <row r="479">
      <c r="A479" s="6"/>
    </row>
    <row r="480">
      <c r="A480" s="6"/>
    </row>
    <row r="481">
      <c r="A481" s="6"/>
    </row>
    <row r="482">
      <c r="A482" s="6"/>
    </row>
    <row r="483">
      <c r="A483" s="6"/>
    </row>
    <row r="484">
      <c r="A484" s="6"/>
    </row>
    <row r="485">
      <c r="A485" s="6"/>
    </row>
    <row r="486">
      <c r="A486" s="6"/>
    </row>
    <row r="487">
      <c r="A487" s="6"/>
    </row>
    <row r="488">
      <c r="A488" s="6"/>
    </row>
    <row r="489">
      <c r="A489" s="6"/>
    </row>
    <row r="490">
      <c r="A490" s="6"/>
    </row>
    <row r="491">
      <c r="A491" s="6"/>
    </row>
    <row r="492">
      <c r="A492" s="6"/>
    </row>
    <row r="493">
      <c r="A493" s="6"/>
    </row>
    <row r="494">
      <c r="A494" s="6"/>
    </row>
    <row r="495">
      <c r="A495" s="6"/>
    </row>
    <row r="496">
      <c r="A496" s="6"/>
    </row>
    <row r="497">
      <c r="A497" s="6"/>
    </row>
    <row r="498">
      <c r="A498" s="6"/>
    </row>
    <row r="499">
      <c r="A499" s="6"/>
    </row>
    <row r="500">
      <c r="A500" s="6"/>
    </row>
    <row r="501">
      <c r="A501" s="6"/>
    </row>
    <row r="502">
      <c r="A502" s="6"/>
    </row>
    <row r="503">
      <c r="A503" s="6"/>
    </row>
    <row r="504">
      <c r="A504" s="6"/>
    </row>
    <row r="505">
      <c r="A505" s="6"/>
    </row>
    <row r="506">
      <c r="A506" s="6"/>
    </row>
    <row r="507">
      <c r="A507" s="6"/>
    </row>
    <row r="508">
      <c r="A508" s="6"/>
    </row>
    <row r="509">
      <c r="A509" s="6"/>
    </row>
    <row r="510">
      <c r="A510" s="6"/>
    </row>
    <row r="511">
      <c r="A511" s="6"/>
    </row>
    <row r="512">
      <c r="A512" s="6"/>
    </row>
    <row r="513">
      <c r="A513" s="6"/>
    </row>
    <row r="514">
      <c r="A514" s="6"/>
    </row>
    <row r="515">
      <c r="A515" s="6"/>
    </row>
    <row r="516">
      <c r="A516" s="6"/>
    </row>
    <row r="517">
      <c r="A517" s="6"/>
    </row>
    <row r="518">
      <c r="A518" s="6"/>
    </row>
    <row r="519">
      <c r="A519" s="6"/>
    </row>
    <row r="520">
      <c r="A520" s="6"/>
    </row>
    <row r="521">
      <c r="A521" s="6"/>
    </row>
    <row r="522">
      <c r="A522" s="6"/>
    </row>
    <row r="523">
      <c r="A523" s="6"/>
    </row>
    <row r="524">
      <c r="A524" s="6"/>
    </row>
    <row r="525">
      <c r="A525" s="6"/>
    </row>
    <row r="526">
      <c r="A526" s="6"/>
    </row>
    <row r="527">
      <c r="A527" s="6"/>
    </row>
    <row r="528">
      <c r="A528" s="6"/>
    </row>
    <row r="529">
      <c r="A529" s="6"/>
    </row>
    <row r="530">
      <c r="A530" s="6"/>
    </row>
    <row r="531">
      <c r="A531" s="6"/>
    </row>
    <row r="532">
      <c r="A532" s="6"/>
    </row>
    <row r="533">
      <c r="A533" s="6"/>
    </row>
    <row r="534">
      <c r="A534" s="6"/>
    </row>
    <row r="535">
      <c r="A535" s="6"/>
    </row>
    <row r="536">
      <c r="A536" s="6"/>
    </row>
    <row r="537">
      <c r="A537" s="6"/>
    </row>
    <row r="538">
      <c r="A538" s="6"/>
    </row>
    <row r="539">
      <c r="A539" s="6"/>
    </row>
    <row r="540">
      <c r="A540" s="6"/>
    </row>
    <row r="541">
      <c r="A541" s="6"/>
    </row>
    <row r="542">
      <c r="A542" s="6"/>
    </row>
    <row r="543">
      <c r="A543" s="6"/>
    </row>
    <row r="544">
      <c r="A544" s="6"/>
    </row>
    <row r="545">
      <c r="A545" s="6"/>
    </row>
    <row r="546">
      <c r="A546" s="6"/>
    </row>
    <row r="547">
      <c r="A547" s="6"/>
    </row>
    <row r="548">
      <c r="A548" s="6"/>
    </row>
    <row r="549">
      <c r="A549" s="6"/>
    </row>
    <row r="550">
      <c r="A550" s="6"/>
    </row>
    <row r="551">
      <c r="A551" s="6"/>
    </row>
    <row r="552">
      <c r="A552" s="6"/>
    </row>
    <row r="553">
      <c r="A553" s="6"/>
    </row>
    <row r="554">
      <c r="A554" s="6"/>
    </row>
    <row r="555">
      <c r="A555" s="6"/>
    </row>
    <row r="556">
      <c r="A556" s="6"/>
    </row>
    <row r="557">
      <c r="A557" s="6"/>
    </row>
    <row r="558">
      <c r="A558" s="6"/>
    </row>
    <row r="559">
      <c r="A559" s="6"/>
    </row>
    <row r="560">
      <c r="A560" s="6"/>
    </row>
    <row r="561">
      <c r="A561" s="6"/>
    </row>
    <row r="562">
      <c r="A562" s="6"/>
    </row>
    <row r="563">
      <c r="A563" s="6"/>
    </row>
    <row r="564">
      <c r="A564" s="6"/>
    </row>
    <row r="565">
      <c r="A565" s="6"/>
    </row>
    <row r="566">
      <c r="A566" s="6"/>
    </row>
    <row r="567">
      <c r="A567" s="6"/>
    </row>
    <row r="568">
      <c r="A568" s="6"/>
    </row>
    <row r="569">
      <c r="A569" s="6"/>
    </row>
    <row r="570">
      <c r="A570" s="6"/>
    </row>
    <row r="571">
      <c r="A571" s="6"/>
    </row>
    <row r="572">
      <c r="A572" s="6"/>
    </row>
    <row r="573">
      <c r="A573" s="6"/>
    </row>
    <row r="574">
      <c r="A574" s="6"/>
    </row>
    <row r="575">
      <c r="A575" s="6"/>
    </row>
    <row r="576">
      <c r="A576" s="6"/>
    </row>
    <row r="577">
      <c r="A577" s="6"/>
    </row>
    <row r="578">
      <c r="A578" s="6"/>
    </row>
    <row r="579">
      <c r="A579" s="6"/>
    </row>
    <row r="580">
      <c r="A580" s="6"/>
    </row>
    <row r="581">
      <c r="A581" s="6"/>
    </row>
    <row r="582">
      <c r="A582" s="6"/>
    </row>
    <row r="583">
      <c r="A583" s="6"/>
    </row>
    <row r="584">
      <c r="A584" s="6"/>
    </row>
    <row r="585">
      <c r="A585" s="6"/>
    </row>
    <row r="586">
      <c r="A586" s="6"/>
    </row>
    <row r="587">
      <c r="A587" s="6"/>
    </row>
    <row r="588">
      <c r="A588" s="6"/>
    </row>
    <row r="589">
      <c r="A589" s="6"/>
    </row>
    <row r="590">
      <c r="A590" s="6"/>
    </row>
    <row r="591">
      <c r="A591" s="6"/>
    </row>
    <row r="592">
      <c r="A592" s="6"/>
    </row>
    <row r="593">
      <c r="A593" s="6"/>
    </row>
    <row r="594">
      <c r="A594" s="6"/>
    </row>
    <row r="595">
      <c r="A595" s="6"/>
    </row>
    <row r="596">
      <c r="A596" s="6"/>
    </row>
    <row r="597">
      <c r="A597" s="6"/>
    </row>
    <row r="598">
      <c r="A598" s="6"/>
    </row>
    <row r="599">
      <c r="A599" s="6"/>
    </row>
    <row r="600">
      <c r="A600" s="6"/>
    </row>
    <row r="601">
      <c r="A601" s="6"/>
    </row>
    <row r="602">
      <c r="A602" s="6"/>
    </row>
    <row r="603">
      <c r="A603" s="6"/>
    </row>
    <row r="604">
      <c r="A604" s="6"/>
    </row>
    <row r="605">
      <c r="A605" s="6"/>
    </row>
    <row r="606">
      <c r="A606" s="6"/>
    </row>
    <row r="607">
      <c r="A607" s="6"/>
    </row>
    <row r="608">
      <c r="A608" s="6"/>
    </row>
    <row r="609">
      <c r="A609" s="6"/>
    </row>
    <row r="610">
      <c r="A610" s="6"/>
    </row>
    <row r="611">
      <c r="A611" s="6"/>
    </row>
    <row r="612">
      <c r="A612" s="6"/>
    </row>
    <row r="613">
      <c r="A613" s="6"/>
    </row>
    <row r="614">
      <c r="A614" s="6"/>
    </row>
    <row r="615">
      <c r="A615" s="6"/>
    </row>
    <row r="616">
      <c r="A616" s="6"/>
    </row>
    <row r="617">
      <c r="A617" s="6"/>
    </row>
    <row r="618">
      <c r="A618" s="6"/>
    </row>
    <row r="619">
      <c r="A619" s="6"/>
    </row>
    <row r="620">
      <c r="A620" s="6"/>
    </row>
    <row r="621">
      <c r="A621" s="6"/>
    </row>
    <row r="622">
      <c r="A622" s="6"/>
    </row>
    <row r="623">
      <c r="A623" s="6"/>
    </row>
    <row r="624">
      <c r="A624" s="6"/>
    </row>
    <row r="625">
      <c r="A625" s="6"/>
    </row>
    <row r="626">
      <c r="A626" s="6"/>
    </row>
    <row r="627">
      <c r="A627" s="6"/>
    </row>
    <row r="628">
      <c r="A628" s="6"/>
    </row>
    <row r="629">
      <c r="A629" s="6"/>
    </row>
    <row r="630">
      <c r="A630" s="6"/>
    </row>
    <row r="631">
      <c r="A631" s="6"/>
    </row>
    <row r="632">
      <c r="A632" s="6"/>
    </row>
    <row r="633">
      <c r="A633" s="6"/>
    </row>
    <row r="634">
      <c r="A634" s="6"/>
    </row>
    <row r="635">
      <c r="A635" s="6"/>
    </row>
    <row r="636">
      <c r="A636" s="6"/>
    </row>
    <row r="637">
      <c r="A637" s="6"/>
    </row>
    <row r="638">
      <c r="A638" s="6"/>
    </row>
    <row r="639">
      <c r="A639" s="6"/>
    </row>
    <row r="640">
      <c r="A640" s="6"/>
    </row>
    <row r="641">
      <c r="A641" s="6"/>
    </row>
    <row r="642">
      <c r="A642" s="6"/>
    </row>
    <row r="643">
      <c r="A643" s="6"/>
    </row>
    <row r="644">
      <c r="A644" s="6"/>
    </row>
    <row r="645">
      <c r="A645" s="6"/>
    </row>
    <row r="646">
      <c r="A646" s="6"/>
    </row>
    <row r="647">
      <c r="A647" s="6"/>
    </row>
    <row r="648">
      <c r="A648" s="6"/>
    </row>
    <row r="649">
      <c r="A649" s="6"/>
    </row>
    <row r="650">
      <c r="A650" s="6"/>
    </row>
    <row r="651">
      <c r="A651" s="6"/>
    </row>
    <row r="652">
      <c r="A652" s="6"/>
    </row>
    <row r="653">
      <c r="A653" s="6"/>
    </row>
    <row r="654">
      <c r="A654" s="6"/>
    </row>
    <row r="655">
      <c r="A655" s="6"/>
    </row>
    <row r="656">
      <c r="A656" s="6"/>
    </row>
    <row r="657">
      <c r="A657" s="6"/>
    </row>
    <row r="658">
      <c r="A658" s="6"/>
    </row>
    <row r="659">
      <c r="A659" s="6"/>
    </row>
    <row r="660">
      <c r="A660" s="6"/>
    </row>
    <row r="661">
      <c r="A661" s="6"/>
    </row>
    <row r="662">
      <c r="A662" s="6"/>
    </row>
    <row r="663">
      <c r="A663" s="6"/>
    </row>
    <row r="664">
      <c r="A664" s="6"/>
    </row>
    <row r="665">
      <c r="A665" s="6"/>
    </row>
    <row r="666">
      <c r="A666" s="6"/>
    </row>
    <row r="667">
      <c r="A667" s="6"/>
    </row>
    <row r="668">
      <c r="A668" s="6"/>
    </row>
    <row r="669">
      <c r="A669" s="6"/>
    </row>
    <row r="670">
      <c r="A670" s="6"/>
    </row>
    <row r="671">
      <c r="A671" s="6"/>
    </row>
    <row r="672">
      <c r="A672" s="6"/>
    </row>
    <row r="673">
      <c r="A673" s="6"/>
    </row>
    <row r="674">
      <c r="A674" s="6"/>
    </row>
    <row r="675">
      <c r="A675" s="6"/>
    </row>
    <row r="676">
      <c r="A676" s="6"/>
    </row>
    <row r="677">
      <c r="A677" s="6"/>
    </row>
    <row r="678">
      <c r="A678" s="6"/>
    </row>
    <row r="679">
      <c r="A679" s="6"/>
    </row>
    <row r="680">
      <c r="A680" s="6"/>
    </row>
    <row r="681">
      <c r="A681" s="6"/>
    </row>
    <row r="682">
      <c r="A682" s="6"/>
    </row>
    <row r="683">
      <c r="A683" s="6"/>
    </row>
    <row r="684">
      <c r="A684" s="6"/>
    </row>
    <row r="685">
      <c r="A685" s="6"/>
    </row>
    <row r="686">
      <c r="A686" s="6"/>
    </row>
    <row r="687">
      <c r="A687" s="6"/>
    </row>
    <row r="688">
      <c r="A688" s="6"/>
    </row>
    <row r="689">
      <c r="A689" s="6"/>
    </row>
    <row r="690">
      <c r="A690" s="6"/>
    </row>
    <row r="691">
      <c r="A691" s="6"/>
    </row>
    <row r="692">
      <c r="A692" s="6"/>
    </row>
    <row r="693">
      <c r="A693" s="6"/>
    </row>
    <row r="694">
      <c r="A694" s="6"/>
    </row>
    <row r="695">
      <c r="A695" s="6"/>
    </row>
    <row r="696">
      <c r="A696" s="6"/>
    </row>
    <row r="697">
      <c r="A697" s="6"/>
    </row>
    <row r="698">
      <c r="A698" s="6"/>
    </row>
    <row r="699">
      <c r="A699" s="6"/>
    </row>
    <row r="700">
      <c r="A700" s="6"/>
    </row>
    <row r="701">
      <c r="A701" s="6"/>
    </row>
    <row r="702">
      <c r="A702" s="6"/>
    </row>
    <row r="703">
      <c r="A703" s="6"/>
    </row>
    <row r="704">
      <c r="A704" s="6"/>
    </row>
    <row r="705">
      <c r="A705" s="6"/>
    </row>
    <row r="706">
      <c r="A706" s="6"/>
    </row>
    <row r="707">
      <c r="A707" s="6"/>
    </row>
    <row r="708">
      <c r="A708" s="6"/>
    </row>
    <row r="709">
      <c r="A709" s="6"/>
    </row>
    <row r="710">
      <c r="A710" s="6"/>
    </row>
    <row r="711">
      <c r="A711" s="6"/>
    </row>
    <row r="712">
      <c r="A712" s="6"/>
    </row>
    <row r="713">
      <c r="A713" s="6"/>
    </row>
    <row r="714">
      <c r="A714" s="6"/>
    </row>
    <row r="715">
      <c r="A715" s="6"/>
    </row>
    <row r="716">
      <c r="A716" s="6"/>
    </row>
    <row r="717">
      <c r="A717" s="6"/>
    </row>
    <row r="718">
      <c r="A718" s="6"/>
    </row>
    <row r="719">
      <c r="A719" s="6"/>
    </row>
    <row r="720">
      <c r="A720" s="6"/>
    </row>
    <row r="721">
      <c r="A721" s="6"/>
    </row>
    <row r="722">
      <c r="A722" s="6"/>
    </row>
    <row r="723">
      <c r="A723" s="6"/>
    </row>
    <row r="724">
      <c r="A724" s="6"/>
    </row>
    <row r="725">
      <c r="A725" s="6"/>
    </row>
    <row r="726">
      <c r="A726" s="6"/>
    </row>
    <row r="727">
      <c r="A727" s="6"/>
    </row>
    <row r="728">
      <c r="A728" s="6"/>
    </row>
    <row r="729">
      <c r="A729" s="6"/>
    </row>
    <row r="730">
      <c r="A730" s="6"/>
    </row>
    <row r="731">
      <c r="A731" s="6"/>
    </row>
    <row r="732">
      <c r="A732" s="6"/>
    </row>
    <row r="733">
      <c r="A733" s="6"/>
    </row>
    <row r="734">
      <c r="A734" s="6"/>
    </row>
    <row r="735">
      <c r="A735" s="6"/>
    </row>
    <row r="736">
      <c r="A736" s="6"/>
    </row>
    <row r="737">
      <c r="A737" s="6"/>
    </row>
    <row r="738">
      <c r="A738" s="6"/>
    </row>
    <row r="739">
      <c r="A739" s="6"/>
    </row>
    <row r="740">
      <c r="A740" s="6"/>
    </row>
    <row r="741">
      <c r="A741" s="6"/>
    </row>
    <row r="742">
      <c r="A742" s="6"/>
    </row>
    <row r="743">
      <c r="A743" s="6"/>
    </row>
    <row r="744">
      <c r="A744" s="6"/>
    </row>
    <row r="745">
      <c r="A745" s="6"/>
    </row>
    <row r="746">
      <c r="A746" s="6"/>
    </row>
    <row r="747">
      <c r="A747" s="6"/>
    </row>
    <row r="748">
      <c r="A748" s="6"/>
    </row>
    <row r="749">
      <c r="A749" s="6"/>
    </row>
    <row r="750">
      <c r="A750" s="6"/>
    </row>
    <row r="751">
      <c r="A751" s="6"/>
    </row>
    <row r="752">
      <c r="A752" s="6"/>
    </row>
    <row r="753">
      <c r="A753" s="6"/>
    </row>
    <row r="754">
      <c r="A754" s="6"/>
    </row>
    <row r="755">
      <c r="A755" s="6"/>
    </row>
    <row r="756">
      <c r="A756" s="6"/>
    </row>
    <row r="757">
      <c r="A757" s="6"/>
    </row>
    <row r="758">
      <c r="A758" s="6"/>
    </row>
    <row r="759">
      <c r="A759" s="6"/>
    </row>
    <row r="760">
      <c r="A760" s="6"/>
    </row>
    <row r="761">
      <c r="A761" s="6"/>
    </row>
    <row r="762">
      <c r="A762" s="6"/>
    </row>
    <row r="763">
      <c r="A763" s="6"/>
    </row>
    <row r="764">
      <c r="A764" s="6"/>
    </row>
    <row r="765">
      <c r="A765" s="6"/>
    </row>
    <row r="766">
      <c r="A766" s="6"/>
    </row>
    <row r="767">
      <c r="A767" s="6"/>
    </row>
    <row r="768">
      <c r="A768" s="6"/>
    </row>
    <row r="769">
      <c r="A769" s="6"/>
    </row>
    <row r="770">
      <c r="A770" s="6"/>
    </row>
    <row r="771">
      <c r="A771" s="6"/>
    </row>
    <row r="772">
      <c r="A772" s="6"/>
    </row>
    <row r="773">
      <c r="A773" s="6"/>
    </row>
    <row r="774">
      <c r="A774" s="6"/>
    </row>
    <row r="775">
      <c r="A775" s="6"/>
    </row>
    <row r="776">
      <c r="A776" s="6"/>
    </row>
    <row r="777">
      <c r="A777" s="6"/>
    </row>
    <row r="778">
      <c r="A778" s="6"/>
    </row>
    <row r="779">
      <c r="A779" s="6"/>
    </row>
    <row r="780">
      <c r="A780" s="6"/>
    </row>
    <row r="781">
      <c r="A781" s="6"/>
    </row>
    <row r="782">
      <c r="A782" s="6"/>
    </row>
    <row r="783">
      <c r="A783" s="6"/>
    </row>
    <row r="784">
      <c r="A784" s="6"/>
    </row>
    <row r="785">
      <c r="A785" s="6"/>
    </row>
    <row r="786">
      <c r="A786" s="6"/>
    </row>
    <row r="787">
      <c r="A787" s="6"/>
    </row>
    <row r="788">
      <c r="A788" s="6"/>
    </row>
    <row r="789">
      <c r="A789" s="6"/>
    </row>
    <row r="790">
      <c r="A790" s="6"/>
    </row>
    <row r="791">
      <c r="A791" s="6"/>
    </row>
    <row r="792">
      <c r="A792" s="6"/>
    </row>
    <row r="793">
      <c r="A793" s="6"/>
    </row>
    <row r="794">
      <c r="A794" s="6"/>
    </row>
    <row r="795">
      <c r="A795" s="6"/>
    </row>
    <row r="796">
      <c r="A796" s="6"/>
    </row>
    <row r="797">
      <c r="A797" s="6"/>
    </row>
    <row r="798">
      <c r="A798" s="6"/>
    </row>
    <row r="799">
      <c r="A799" s="6"/>
    </row>
    <row r="800">
      <c r="A800" s="6"/>
    </row>
    <row r="801">
      <c r="A801" s="6"/>
    </row>
    <row r="802">
      <c r="A802" s="6"/>
    </row>
    <row r="803">
      <c r="A803" s="6"/>
    </row>
    <row r="804">
      <c r="A804" s="6"/>
    </row>
    <row r="805">
      <c r="A805" s="6"/>
    </row>
    <row r="806">
      <c r="A806" s="6"/>
    </row>
    <row r="807">
      <c r="A807" s="6"/>
    </row>
    <row r="808">
      <c r="A808" s="6"/>
    </row>
    <row r="809">
      <c r="A809" s="6"/>
    </row>
    <row r="810">
      <c r="A810" s="6"/>
    </row>
    <row r="811">
      <c r="A811" s="6"/>
    </row>
    <row r="812">
      <c r="A812" s="6"/>
    </row>
    <row r="813">
      <c r="A813" s="6"/>
    </row>
    <row r="814">
      <c r="A814" s="6"/>
    </row>
    <row r="815">
      <c r="A815" s="6"/>
    </row>
    <row r="816">
      <c r="A816" s="6"/>
    </row>
    <row r="817">
      <c r="A817" s="6"/>
    </row>
    <row r="818">
      <c r="A818" s="6"/>
    </row>
    <row r="819">
      <c r="A819" s="6"/>
    </row>
    <row r="820">
      <c r="A820" s="6"/>
    </row>
    <row r="821">
      <c r="A821" s="6"/>
    </row>
    <row r="822">
      <c r="A822" s="6"/>
    </row>
    <row r="823">
      <c r="A823" s="6"/>
    </row>
    <row r="824">
      <c r="A824" s="6"/>
    </row>
    <row r="825">
      <c r="A825" s="6"/>
    </row>
    <row r="826">
      <c r="A826" s="6"/>
    </row>
    <row r="827">
      <c r="A827" s="6"/>
    </row>
    <row r="828">
      <c r="A828" s="6"/>
    </row>
    <row r="829">
      <c r="A829" s="6"/>
    </row>
    <row r="830">
      <c r="A830" s="6"/>
    </row>
    <row r="831">
      <c r="A831" s="6"/>
    </row>
    <row r="832">
      <c r="A832" s="6"/>
    </row>
    <row r="833">
      <c r="A833" s="6"/>
    </row>
    <row r="834">
      <c r="A834" s="6"/>
    </row>
    <row r="835">
      <c r="A835" s="6"/>
    </row>
    <row r="836">
      <c r="A836" s="6"/>
    </row>
    <row r="837">
      <c r="A837" s="6"/>
    </row>
    <row r="838">
      <c r="A838" s="6"/>
    </row>
    <row r="839">
      <c r="A839" s="6"/>
    </row>
    <row r="840">
      <c r="A840" s="6"/>
    </row>
    <row r="841">
      <c r="A841" s="6"/>
    </row>
    <row r="842">
      <c r="A842" s="6"/>
    </row>
    <row r="843">
      <c r="A843" s="6"/>
    </row>
    <row r="844">
      <c r="A844" s="6"/>
    </row>
    <row r="845">
      <c r="A845" s="6"/>
    </row>
    <row r="846">
      <c r="A846" s="6"/>
    </row>
    <row r="847">
      <c r="A847" s="6"/>
    </row>
    <row r="848">
      <c r="A848" s="6"/>
    </row>
    <row r="849">
      <c r="A849" s="6"/>
    </row>
    <row r="850">
      <c r="A850" s="6"/>
    </row>
    <row r="851">
      <c r="A851" s="6"/>
    </row>
    <row r="852">
      <c r="A852" s="6"/>
    </row>
    <row r="853">
      <c r="A853" s="6"/>
    </row>
    <row r="854">
      <c r="A854" s="6"/>
    </row>
    <row r="855">
      <c r="A855" s="6"/>
    </row>
    <row r="856">
      <c r="A856" s="6"/>
    </row>
    <row r="857">
      <c r="A857" s="6"/>
    </row>
    <row r="858">
      <c r="A858" s="6"/>
    </row>
    <row r="859">
      <c r="A859" s="6"/>
    </row>
    <row r="860">
      <c r="A860" s="6"/>
    </row>
    <row r="861">
      <c r="A861" s="6"/>
    </row>
    <row r="862">
      <c r="A862" s="6"/>
    </row>
    <row r="863">
      <c r="A863" s="6"/>
    </row>
    <row r="864">
      <c r="A864" s="6"/>
    </row>
    <row r="865">
      <c r="A865" s="6"/>
    </row>
    <row r="866">
      <c r="A866" s="6"/>
    </row>
    <row r="867">
      <c r="A867" s="6"/>
    </row>
    <row r="868">
      <c r="A868" s="6"/>
    </row>
    <row r="869">
      <c r="A869" s="6"/>
    </row>
    <row r="870">
      <c r="A870" s="6"/>
    </row>
    <row r="871">
      <c r="A871" s="6"/>
    </row>
    <row r="872">
      <c r="A872" s="6"/>
    </row>
    <row r="873">
      <c r="A873" s="6"/>
    </row>
    <row r="874">
      <c r="A874" s="6"/>
    </row>
    <row r="875">
      <c r="A875" s="6"/>
    </row>
    <row r="876">
      <c r="A876" s="6"/>
    </row>
    <row r="877">
      <c r="A877" s="6"/>
    </row>
    <row r="878">
      <c r="A878" s="6"/>
    </row>
    <row r="879">
      <c r="A879" s="6"/>
    </row>
    <row r="880">
      <c r="A880" s="6"/>
    </row>
    <row r="881">
      <c r="A881" s="6"/>
    </row>
    <row r="882">
      <c r="A882" s="6"/>
    </row>
    <row r="883">
      <c r="A883" s="6"/>
    </row>
    <row r="884">
      <c r="A884" s="6"/>
    </row>
    <row r="885">
      <c r="A885" s="6"/>
    </row>
    <row r="886">
      <c r="A886" s="6"/>
    </row>
    <row r="887">
      <c r="A887" s="6"/>
    </row>
    <row r="888">
      <c r="A888" s="6"/>
    </row>
    <row r="889">
      <c r="A889" s="6"/>
    </row>
    <row r="890">
      <c r="A890" s="6"/>
    </row>
    <row r="891">
      <c r="A891" s="6"/>
    </row>
    <row r="892">
      <c r="A892" s="6"/>
    </row>
    <row r="893">
      <c r="A893" s="6"/>
    </row>
    <row r="894">
      <c r="A894" s="6"/>
    </row>
    <row r="895">
      <c r="A895" s="6"/>
    </row>
    <row r="896">
      <c r="A896" s="6"/>
    </row>
    <row r="897">
      <c r="A897" s="6"/>
    </row>
    <row r="898">
      <c r="A898" s="6"/>
    </row>
    <row r="899">
      <c r="A899" s="6"/>
    </row>
    <row r="900">
      <c r="A900" s="6"/>
    </row>
    <row r="901">
      <c r="A901" s="6"/>
    </row>
    <row r="902">
      <c r="A902" s="6"/>
    </row>
    <row r="903">
      <c r="A903" s="6"/>
    </row>
    <row r="904">
      <c r="A904" s="6"/>
    </row>
    <row r="905">
      <c r="A905" s="6"/>
    </row>
    <row r="906">
      <c r="A906" s="6"/>
    </row>
    <row r="907">
      <c r="A907" s="6"/>
    </row>
    <row r="908">
      <c r="A908" s="6"/>
    </row>
    <row r="909">
      <c r="A909" s="6"/>
    </row>
    <row r="910">
      <c r="A910" s="6"/>
    </row>
    <row r="911">
      <c r="A911" s="6"/>
    </row>
    <row r="912">
      <c r="A912" s="6"/>
    </row>
    <row r="913">
      <c r="A913" s="6"/>
    </row>
    <row r="914">
      <c r="A914" s="6"/>
    </row>
    <row r="915">
      <c r="A915" s="6"/>
    </row>
    <row r="916">
      <c r="A916" s="6"/>
    </row>
    <row r="917">
      <c r="A917" s="6"/>
    </row>
    <row r="918">
      <c r="A918" s="6"/>
    </row>
    <row r="919">
      <c r="A919" s="6"/>
    </row>
    <row r="920">
      <c r="A920" s="6"/>
    </row>
    <row r="921">
      <c r="A921" s="6"/>
    </row>
    <row r="922">
      <c r="A922" s="6"/>
    </row>
    <row r="923">
      <c r="A923" s="6"/>
    </row>
    <row r="924">
      <c r="A924" s="6"/>
    </row>
    <row r="925">
      <c r="A925" s="6"/>
    </row>
    <row r="926">
      <c r="A926" s="6"/>
    </row>
    <row r="927">
      <c r="A927" s="6"/>
    </row>
    <row r="928">
      <c r="A928" s="6"/>
    </row>
    <row r="929">
      <c r="A929" s="6"/>
    </row>
    <row r="930">
      <c r="A930" s="6"/>
    </row>
    <row r="931">
      <c r="A931" s="6"/>
    </row>
    <row r="932">
      <c r="A932" s="6"/>
    </row>
    <row r="933">
      <c r="A933" s="6"/>
    </row>
    <row r="934">
      <c r="A934" s="6"/>
    </row>
    <row r="935">
      <c r="A935" s="6"/>
    </row>
    <row r="936">
      <c r="A936" s="6"/>
    </row>
    <row r="937">
      <c r="A937" s="6"/>
    </row>
    <row r="938">
      <c r="A938" s="6"/>
    </row>
    <row r="939">
      <c r="A939" s="6"/>
    </row>
    <row r="940">
      <c r="A940" s="6"/>
    </row>
    <row r="941">
      <c r="A941" s="6"/>
    </row>
    <row r="942">
      <c r="A942" s="6"/>
    </row>
    <row r="943">
      <c r="A943" s="6"/>
    </row>
    <row r="944">
      <c r="A944" s="6"/>
    </row>
    <row r="945">
      <c r="A945" s="6"/>
    </row>
    <row r="946">
      <c r="A946" s="6"/>
    </row>
    <row r="947">
      <c r="A947" s="6"/>
    </row>
    <row r="948">
      <c r="A948" s="6"/>
    </row>
    <row r="949">
      <c r="A949" s="6"/>
    </row>
    <row r="950">
      <c r="A950" s="6"/>
    </row>
    <row r="951">
      <c r="A951" s="6"/>
    </row>
    <row r="952">
      <c r="A952" s="6"/>
    </row>
    <row r="953">
      <c r="A953" s="6"/>
    </row>
    <row r="954">
      <c r="A954" s="6"/>
    </row>
    <row r="955">
      <c r="A955" s="6"/>
    </row>
    <row r="956">
      <c r="A956" s="6"/>
    </row>
    <row r="957">
      <c r="A957" s="6"/>
    </row>
    <row r="958">
      <c r="A958" s="6"/>
    </row>
    <row r="959">
      <c r="A959" s="6"/>
    </row>
    <row r="960">
      <c r="A960" s="6"/>
    </row>
    <row r="961">
      <c r="A961" s="6"/>
    </row>
    <row r="962">
      <c r="A962" s="6"/>
    </row>
    <row r="963">
      <c r="A963" s="6"/>
    </row>
    <row r="964">
      <c r="A964" s="6"/>
    </row>
    <row r="965">
      <c r="A965" s="6"/>
    </row>
    <row r="966">
      <c r="A966" s="6"/>
    </row>
    <row r="967">
      <c r="A967" s="6"/>
    </row>
    <row r="968">
      <c r="A968" s="6"/>
    </row>
    <row r="969">
      <c r="A969" s="6"/>
    </row>
    <row r="970">
      <c r="A970" s="6"/>
    </row>
    <row r="971">
      <c r="A971" s="6"/>
    </row>
    <row r="972">
      <c r="A972" s="6"/>
    </row>
    <row r="973">
      <c r="A973" s="6"/>
    </row>
    <row r="974">
      <c r="A974" s="6"/>
    </row>
    <row r="975">
      <c r="A975" s="6"/>
    </row>
    <row r="976">
      <c r="A976" s="6"/>
    </row>
    <row r="977">
      <c r="A977" s="6"/>
    </row>
    <row r="978">
      <c r="A978" s="6"/>
    </row>
    <row r="979">
      <c r="A979" s="6"/>
    </row>
    <row r="980">
      <c r="A980" s="6"/>
    </row>
    <row r="981">
      <c r="A981" s="6"/>
    </row>
    <row r="982">
      <c r="A982" s="6"/>
    </row>
    <row r="983">
      <c r="A983" s="6"/>
    </row>
    <row r="984">
      <c r="A984" s="6"/>
    </row>
    <row r="985">
      <c r="A985" s="6"/>
    </row>
    <row r="986">
      <c r="A986" s="6"/>
    </row>
    <row r="987">
      <c r="A987" s="6"/>
    </row>
    <row r="988">
      <c r="A988" s="6"/>
    </row>
    <row r="989">
      <c r="A989" s="6"/>
    </row>
    <row r="990">
      <c r="A990" s="6"/>
    </row>
    <row r="991">
      <c r="A991" s="6"/>
    </row>
    <row r="992">
      <c r="A992" s="6"/>
    </row>
    <row r="993">
      <c r="A993" s="6"/>
    </row>
    <row r="994">
      <c r="A994" s="6"/>
    </row>
    <row r="995">
      <c r="A995" s="6"/>
    </row>
    <row r="996">
      <c r="A996" s="6"/>
    </row>
    <row r="997">
      <c r="A997" s="6"/>
    </row>
    <row r="998">
      <c r="A998" s="6"/>
    </row>
    <row r="999">
      <c r="A999" s="6"/>
    </row>
    <row r="1000">
      <c r="A1000" s="6"/>
    </row>
  </sheetData>
  <drawing r:id="rId1"/>
</worksheet>
</file>